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<sst xmlns="http://schemas.openxmlformats.org/spreadsheetml/2006/main" count="736" uniqueCount="234">
  <si>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</si>
  <si>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</si>
  <si>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</si>
  <si>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</si>
  <si>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</si>
  <si>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</si>
  <si>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</si>
  <si>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</si>
  <si>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</si>
  <si>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</si>
  <si>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</si>
  <si>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</si>
  <si>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</si>
  <si>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</si>
  <si>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</si>
  <si>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</si>
  <si>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</si>
  <si>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</si>
  <si>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</si>
  <si>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</si>
  <si>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</si>
  <si>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участник</t>
  </si>
  <si>
    <t>Член жюри Александрова М.Н., учитель русского языка и литературы</t>
  </si>
  <si>
    <t>Иванова Э.В, учитель учитель русского языка и литературы</t>
  </si>
  <si>
    <t>Александрова Марина Николаевна</t>
  </si>
  <si>
    <t>призер</t>
  </si>
  <si>
    <t>АлександроваМ.Н.</t>
  </si>
  <si>
    <t>Иванова Э.В.</t>
  </si>
  <si>
    <t>Иванова Э.В., учитель русского языка и литературы</t>
  </si>
  <si>
    <t>7А</t>
  </si>
  <si>
    <t>Александрова М.Н.</t>
  </si>
  <si>
    <t>Алексеева Мария Евгеньевна</t>
  </si>
  <si>
    <t>Члены жюри: Александрова М.Н., учитель русского языка и литературы</t>
  </si>
  <si>
    <t>Председатель жюри: Фомина Л.И., заместитель директора</t>
  </si>
  <si>
    <t>Фомина Л.И.</t>
  </si>
  <si>
    <t>Назаров Тимур Олегович</t>
  </si>
  <si>
    <t>Попова Анастасия Игоревна</t>
  </si>
  <si>
    <t>Эллина Мария Алексеевна</t>
  </si>
  <si>
    <t>5а</t>
  </si>
  <si>
    <t>Петрова Юлия Александровна</t>
  </si>
  <si>
    <t>Александрова Яна Андреевна</t>
  </si>
  <si>
    <t>Максимова Мария Эдуардовна</t>
  </si>
  <si>
    <t>Мунасова Эльвира Фаритовна</t>
  </si>
  <si>
    <t>Количество участников: 10</t>
  </si>
  <si>
    <t>Родионов Александр Денисович</t>
  </si>
  <si>
    <t>Иванова Эльвира Валериевна</t>
  </si>
  <si>
    <t>Шаганов Арсений Сергеевич</t>
  </si>
  <si>
    <t>Краснов Кирилл Игоревич</t>
  </si>
  <si>
    <t>Пастухова Анастасия Максимовна</t>
  </si>
  <si>
    <t>Сорокина Алена Юрьевна</t>
  </si>
  <si>
    <t>6а</t>
  </si>
  <si>
    <t>Семенова Милена Андреевна</t>
  </si>
  <si>
    <t>Участник</t>
  </si>
  <si>
    <t>Редькина Анастасия Димитриевна</t>
  </si>
  <si>
    <t>Яргеева Ксения Алексеевна</t>
  </si>
  <si>
    <t>Григорьев Кирилл Сергеевич</t>
  </si>
  <si>
    <t>Егоров Иван Владимирович</t>
  </si>
  <si>
    <t>Тарабаева Валерия Андреевна</t>
  </si>
  <si>
    <t>9а</t>
  </si>
  <si>
    <t>Шадиева Марина Денисовна</t>
  </si>
  <si>
    <t>Федоров Денис Сергеевич</t>
  </si>
  <si>
    <t>Сторожев Никита Вячеславович</t>
  </si>
  <si>
    <t>Федорова Кристина Анатольевна</t>
  </si>
  <si>
    <t>Дата проведения: 11.10.2021</t>
  </si>
  <si>
    <t>Дата проведения:11.10.2021</t>
  </si>
  <si>
    <t>Количество участников: 19</t>
  </si>
  <si>
    <t>РЯ-5-1</t>
  </si>
  <si>
    <t>РЯ-5-2</t>
  </si>
  <si>
    <t>РЯ-5-3</t>
  </si>
  <si>
    <t>РЯ-5-4</t>
  </si>
  <si>
    <t>РЯ-5-5</t>
  </si>
  <si>
    <t>РЯ-5-6</t>
  </si>
  <si>
    <t>РЯ-5-7</t>
  </si>
  <si>
    <t>РЯ-5-8</t>
  </si>
  <si>
    <t>РЯ-5-9</t>
  </si>
  <si>
    <t>РЯ-5-10</t>
  </si>
  <si>
    <t>РЯ-5-11</t>
  </si>
  <si>
    <t>РЯ-5-12</t>
  </si>
  <si>
    <t>РЯ-5-13</t>
  </si>
  <si>
    <t>РЯ-5-14</t>
  </si>
  <si>
    <t>РЯ-5-15</t>
  </si>
  <si>
    <t>РЯ-5-16</t>
  </si>
  <si>
    <t>РЯ-5-17</t>
  </si>
  <si>
    <t>РЯ-5-18</t>
  </si>
  <si>
    <t>РЯ-5-19</t>
  </si>
  <si>
    <t>Абрамов Дмитрий Алексеевич</t>
  </si>
  <si>
    <t>Малыков Алексмандр Александрович</t>
  </si>
  <si>
    <t>Сергеева Дарья Александровна</t>
  </si>
  <si>
    <t>Сидоряк Степан Александрович</t>
  </si>
  <si>
    <t>Огандеркин Степан Александрович</t>
  </si>
  <si>
    <t>Ефремова Кира Игоревна</t>
  </si>
  <si>
    <t>Николаева Валентина Геннадьевна</t>
  </si>
  <si>
    <t>Стрелкова София Николаевна</t>
  </si>
  <si>
    <t>Степанов Кирилл Сергеевич</t>
  </si>
  <si>
    <t>Тарасова Кира Дмитриевна</t>
  </si>
  <si>
    <t>Федорова Ксенич Сергеевна</t>
  </si>
  <si>
    <t>5в</t>
  </si>
  <si>
    <t>Задание 6</t>
  </si>
  <si>
    <t>Задание 7</t>
  </si>
  <si>
    <t>РЯ-7-9</t>
  </si>
  <si>
    <t>РЯ-7-10</t>
  </si>
  <si>
    <t>РЯ-7-11</t>
  </si>
  <si>
    <t>РЯ-7-12</t>
  </si>
  <si>
    <t>РЯ-7-14</t>
  </si>
  <si>
    <t>Абазова Рената Жаудятовна</t>
  </si>
  <si>
    <t>Алексеева Дарья Сергеевна</t>
  </si>
  <si>
    <t>Владимиров Максим Сергеевич</t>
  </si>
  <si>
    <t>Сорокина Лилия Юрьевна</t>
  </si>
  <si>
    <t xml:space="preserve">Задание 7 </t>
  </si>
  <si>
    <t>Задание 8</t>
  </si>
  <si>
    <t>РЯ-8-7</t>
  </si>
  <si>
    <t>РЯ-8-9</t>
  </si>
  <si>
    <t>РЯ-8-10</t>
  </si>
  <si>
    <t>РЯ-8-11</t>
  </si>
  <si>
    <t>Писчаскина Алина Петровна</t>
  </si>
  <si>
    <t>Семенова Виктория Анатольевна</t>
  </si>
  <si>
    <t>Чаукова Валерия Евгеньевна</t>
  </si>
  <si>
    <t>8А</t>
  </si>
  <si>
    <t>Сатаева Диана Сергеевна</t>
  </si>
  <si>
    <t>РЯ-11-1</t>
  </si>
  <si>
    <t>РЯ-11-2</t>
  </si>
  <si>
    <t>РЯ-11-3</t>
  </si>
  <si>
    <t>РЯ-11-4</t>
  </si>
  <si>
    <t>РЯ-11-5</t>
  </si>
  <si>
    <t>РЯ-11-6</t>
  </si>
  <si>
    <t>РЯ-11-7</t>
  </si>
  <si>
    <t>РЯ-11-8</t>
  </si>
  <si>
    <t>РЯ-11-9</t>
  </si>
  <si>
    <t>РЯ-11-10</t>
  </si>
  <si>
    <t>Ипатьева Дарья Владимировна</t>
  </si>
  <si>
    <t>Ильин Даниил Александрович</t>
  </si>
  <si>
    <t>Корнилов Даниил Анатольевич</t>
  </si>
  <si>
    <t>Ларионов Кирилл Владимирович</t>
  </si>
  <si>
    <t>Максимов Максим Александрович</t>
  </si>
  <si>
    <t>Осипов Даниил Сергеевич</t>
  </si>
  <si>
    <t>Степанова Ксения Сергеевна</t>
  </si>
  <si>
    <t>11а</t>
  </si>
  <si>
    <t>Задание 9</t>
  </si>
  <si>
    <t>Задание 10</t>
  </si>
  <si>
    <t>РЯ-8-1</t>
  </si>
  <si>
    <t>РЯ-8-2</t>
  </si>
  <si>
    <t>РЯ-8-3</t>
  </si>
  <si>
    <t>РЯ-8-4</t>
  </si>
  <si>
    <t>РЯ-8-5</t>
  </si>
  <si>
    <t>8Б</t>
  </si>
  <si>
    <t>Фомина Лариса Ивановна</t>
  </si>
  <si>
    <t>Львова Ульяна Романовна</t>
  </si>
  <si>
    <t>Назарова Карина Алексеевна</t>
  </si>
  <si>
    <t>Петрова Яна Алексеевна</t>
  </si>
  <si>
    <t>Строгин Ярослав Владимирович</t>
  </si>
  <si>
    <t>Количество участников: 9</t>
  </si>
  <si>
    <t>РЯ-6-1</t>
  </si>
  <si>
    <t>Вазюков Антон Иванович</t>
  </si>
  <si>
    <t>Краснова Ирина Валерьевна</t>
  </si>
  <si>
    <t>Федоров Александр Владимирович</t>
  </si>
  <si>
    <t>Протокол школьного этапа этапа всероссийской олимпиады школьников по русскому языку в 2021-2022 уч.г., 6 класс</t>
  </si>
  <si>
    <t>РЯ-6-2</t>
  </si>
  <si>
    <t>РЯ-6-3</t>
  </si>
  <si>
    <t>РЯ-6-4</t>
  </si>
  <si>
    <t>РЯ-6-5</t>
  </si>
  <si>
    <t>РЯ-6-6</t>
  </si>
  <si>
    <t>РЯ-6-7</t>
  </si>
  <si>
    <t>РЯ-6-8</t>
  </si>
  <si>
    <t>РЯ-6-9</t>
  </si>
  <si>
    <t>Протокол школьного этапа этапа всероссийской олимпиады школьников по русскому языку в 2021-2022 уч.г., 5 класс</t>
  </si>
  <si>
    <t>РЯ-7-1</t>
  </si>
  <si>
    <t>Атамова Александра Викторовна</t>
  </si>
  <si>
    <t>7б</t>
  </si>
  <si>
    <t>РЯ-7-2</t>
  </si>
  <si>
    <t>Александрова Екатерина Сергеевна</t>
  </si>
  <si>
    <t>РЯ-7-4</t>
  </si>
  <si>
    <t>Висков Роман Сергеевич</t>
  </si>
  <si>
    <t>РЯ-7-5</t>
  </si>
  <si>
    <t>Медведев Игорь Владимирович</t>
  </si>
  <si>
    <t>РЯ-7-6</t>
  </si>
  <si>
    <t>Соловьев Петр Фомич</t>
  </si>
  <si>
    <t>РЯ-7-7</t>
  </si>
  <si>
    <t>Яковлева Екатерина Александровна</t>
  </si>
  <si>
    <t>РЯ-7-8</t>
  </si>
  <si>
    <t>Яковлева Кристина Александровна</t>
  </si>
  <si>
    <t>Количество участников: 12</t>
  </si>
  <si>
    <t>Протокол школьного этапа этапа всероссийской олимпиады школьников по русскому языку в 2021-2022 уч.г.7 класс</t>
  </si>
  <si>
    <t>Протокол школьного этапа этапа всероссийской олимпиады школьников по русскому языку в 2021-2022 уч.г., 8 класс</t>
  </si>
  <si>
    <t>Рожкова Екатерина Сергеевна</t>
  </si>
  <si>
    <t>РЯ-9-2</t>
  </si>
  <si>
    <t>РЯ-9-3</t>
  </si>
  <si>
    <t>РЯ-9-4</t>
  </si>
  <si>
    <t>РЯ-9-5</t>
  </si>
  <si>
    <t>РЯ-9-6</t>
  </si>
  <si>
    <t>РЯ-9-7</t>
  </si>
  <si>
    <t>Протокол школьного этапа этапа всероссийской олимпиады школьников по русскому языку в 2021-2022 уч.г., 9 класс</t>
  </si>
  <si>
    <t>Задание3</t>
  </si>
  <si>
    <t>Задание4</t>
  </si>
  <si>
    <t>Задание5</t>
  </si>
  <si>
    <t>Задание6</t>
  </si>
  <si>
    <t>Задание7</t>
  </si>
  <si>
    <t>Задание8</t>
  </si>
  <si>
    <t>Задание9</t>
  </si>
  <si>
    <t>Протокол школьного этапа этапа всероссийской олимпиады школьников по русскому языку  в 2021-2022 уч.г.,11 класс</t>
  </si>
  <si>
    <t>Количество участников: 6</t>
  </si>
  <si>
    <t>Кобяков Иван Владимирович</t>
  </si>
  <si>
    <t>Протокол школьного этапа этапа всероссийской олимпиады школьников по русскому языку в 2021-2022 уч.г., 4 класс</t>
  </si>
  <si>
    <t>Мясникова Анна Владимировна</t>
  </si>
  <si>
    <t>Пинерова Яна Евгеньевна</t>
  </si>
  <si>
    <t>Стебаков Виктор Денисович</t>
  </si>
  <si>
    <t>Дойников Николай Максимович</t>
  </si>
  <si>
    <t>Никифоров Артем Андреевич</t>
  </si>
  <si>
    <t>Петров Павел Викторович</t>
  </si>
  <si>
    <t>Гридин Тимур Романович</t>
  </si>
  <si>
    <t>Туймешов Елисей Евгеньевич</t>
  </si>
  <si>
    <t>Хамдеева Самира Дамировна</t>
  </si>
  <si>
    <t>РЯ-4-1</t>
  </si>
  <si>
    <t>РЯ-4-2</t>
  </si>
  <si>
    <t>РЯ-4-3</t>
  </si>
  <si>
    <t>РЯ-4-4</t>
  </si>
  <si>
    <t>РЯ-4-5</t>
  </si>
  <si>
    <t>РЯ-4-6</t>
  </si>
  <si>
    <t>РЯ-4-7</t>
  </si>
  <si>
    <t>РЯ-4-8</t>
  </si>
  <si>
    <t>РЯ-4-9</t>
  </si>
  <si>
    <t>Кондратьева Роза Николаевна</t>
  </si>
  <si>
    <t>Сильвачева Светлана Александровна</t>
  </si>
  <si>
    <t>Фролова Екатерина Юрьевна</t>
  </si>
  <si>
    <t>победитель</t>
  </si>
  <si>
    <t>Председатель жюри: Сильвачева С.А., учитель начальных классов</t>
  </si>
  <si>
    <t xml:space="preserve">Член жюри: Кондратьева Р.Н., учитель начальных классов, </t>
  </si>
  <si>
    <t>Фролова Е.Ю., учитель начальных классов</t>
  </si>
  <si>
    <t>4а</t>
  </si>
  <si>
    <t>4б</t>
  </si>
  <si>
    <t>4в</t>
  </si>
  <si>
    <t>Сильвачева С.А.</t>
  </si>
  <si>
    <t>Кондратьева Р.Н.</t>
  </si>
  <si>
    <t>Фролова Е.Ю,</t>
  </si>
  <si>
    <t xml:space="preserve">          Иванова Э.В.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</si>
</sst>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4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0"/>
      <name val="Times New Roman"/>
      <family val="1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5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" fillId="14" borderId="0" applyNumberFormat="0" applyBorder="0" applyAlignment="0" applyProtection="0"/>
    <xf numFmtId="0" fontId="36" fillId="22" borderId="0" applyNumberFormat="0" applyBorder="0" applyAlignment="0" applyProtection="0"/>
    <xf numFmtId="0" fontId="3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22" borderId="0" applyNumberFormat="0" applyBorder="0" applyAlignment="0" applyProtection="0"/>
    <xf numFmtId="0" fontId="36" fillId="33" borderId="0" applyNumberFormat="0" applyBorder="0" applyAlignment="0" applyProtection="0"/>
    <xf numFmtId="0" fontId="3" fillId="24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1" applyNumberFormat="0" applyAlignment="0" applyProtection="0"/>
    <xf numFmtId="0" fontId="4" fillId="9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37" borderId="1" applyNumberFormat="0" applyAlignment="0" applyProtection="0"/>
    <xf numFmtId="0" fontId="6" fillId="38" borderId="2" applyNumberFormat="0" applyAlignment="0" applyProtection="0"/>
    <xf numFmtId="0" fontId="30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0" fillId="0" borderId="12" applyNumberFormat="0" applyFill="0" applyAlignment="0" applyProtection="0"/>
    <xf numFmtId="0" fontId="44" fillId="39" borderId="13" applyNumberFormat="0" applyAlignment="0" applyProtection="0"/>
    <xf numFmtId="0" fontId="11" fillId="40" borderId="14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1" fillId="46" borderId="0" applyNumberFormat="0" applyBorder="0" applyAlignment="0" applyProtection="0"/>
    <xf numFmtId="0" fontId="19" fillId="4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1" fillId="0" borderId="0" xfId="90" applyFont="1" applyFill="1" applyBorder="1" applyAlignment="1">
      <alignment horizontal="center" vertical="top" wrapText="1"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Fill="1" applyBorder="1" applyAlignment="1">
      <alignment vertical="top"/>
      <protection/>
    </xf>
    <xf numFmtId="0" fontId="20" fillId="0" borderId="19" xfId="90" applyFont="1" applyBorder="1" applyAlignment="1">
      <alignment horizontal="center" vertical="top" wrapText="1"/>
      <protection/>
    </xf>
    <xf numFmtId="0" fontId="20" fillId="0" borderId="19" xfId="90" applyFont="1" applyFill="1" applyBorder="1" applyAlignment="1">
      <alignment horizontal="center" vertical="top" wrapText="1"/>
      <protection/>
    </xf>
    <xf numFmtId="0" fontId="20" fillId="0" borderId="20" xfId="90" applyFont="1" applyBorder="1" applyAlignment="1">
      <alignment horizontal="center" vertical="top" wrapText="1"/>
      <protection/>
    </xf>
    <xf numFmtId="0" fontId="25" fillId="0" borderId="0" xfId="90" applyFont="1" applyAlignment="1">
      <alignment horizontal="left" wrapText="1"/>
      <protection/>
    </xf>
    <xf numFmtId="0" fontId="23" fillId="0" borderId="0" xfId="90" applyFont="1" applyFill="1" applyBorder="1" applyAlignment="1">
      <alignment horizontal="left" vertical="top" wrapText="1"/>
      <protection/>
    </xf>
    <xf numFmtId="0" fontId="28" fillId="0" borderId="21" xfId="90" applyFont="1" applyFill="1" applyBorder="1" applyAlignment="1">
      <alignment horizontal="center" vertical="top" wrapText="1"/>
      <protection/>
    </xf>
    <xf numFmtId="0" fontId="28" fillId="0" borderId="19" xfId="90" applyFont="1" applyFill="1" applyBorder="1" applyAlignment="1">
      <alignment horizontal="center" vertical="top" wrapText="1"/>
      <protection/>
    </xf>
    <xf numFmtId="0" fontId="24" fillId="0" borderId="0" xfId="90" applyFont="1" applyFill="1" applyBorder="1" applyAlignment="1">
      <alignment horizontal="left" vertical="top" wrapText="1"/>
      <protection/>
    </xf>
    <xf numFmtId="0" fontId="20" fillId="0" borderId="22" xfId="90" applyFont="1" applyFill="1" applyBorder="1" applyAlignment="1">
      <alignment horizontal="center" vertical="top" wrapText="1"/>
      <protection/>
    </xf>
    <xf numFmtId="0" fontId="20" fillId="0" borderId="23" xfId="90" applyFont="1" applyFill="1" applyBorder="1" applyAlignment="1">
      <alignment horizontal="center" vertical="top" wrapText="1"/>
      <protection/>
    </xf>
    <xf numFmtId="0" fontId="29" fillId="0" borderId="0" xfId="90" applyFont="1" applyBorder="1" applyAlignment="1">
      <alignment horizontal="center" vertical="top" wrapText="1"/>
      <protection/>
    </xf>
    <xf numFmtId="0" fontId="29" fillId="0" borderId="0" xfId="90" applyFont="1" applyFill="1" applyBorder="1" applyAlignment="1">
      <alignment horizontal="center" vertical="top" wrapText="1"/>
      <protection/>
    </xf>
    <xf numFmtId="1" fontId="29" fillId="0" borderId="0" xfId="90" applyNumberFormat="1" applyFont="1" applyBorder="1" applyAlignment="1">
      <alignment horizontal="center" vertical="top" wrapText="1"/>
      <protection/>
    </xf>
    <xf numFmtId="0" fontId="22" fillId="0" borderId="0" xfId="90" applyFont="1" applyFill="1" applyBorder="1" applyAlignment="1">
      <alignment horizontal="left" vertical="top" wrapText="1"/>
      <protection/>
    </xf>
    <xf numFmtId="9" fontId="29" fillId="0" borderId="0" xfId="90" applyNumberFormat="1" applyFont="1" applyBorder="1" applyAlignment="1">
      <alignment horizontal="center" vertical="top" wrapText="1"/>
      <protection/>
    </xf>
    <xf numFmtId="0" fontId="35" fillId="0" borderId="0" xfId="0" applyFont="1" applyAlignment="1">
      <alignment/>
    </xf>
    <xf numFmtId="0" fontId="32" fillId="0" borderId="0" xfId="90" applyFont="1">
      <alignment/>
      <protection/>
    </xf>
    <xf numFmtId="0" fontId="21" fillId="0" borderId="0" xfId="90" applyFont="1" applyAlignment="1">
      <alignment horizontal="center"/>
      <protection/>
    </xf>
    <xf numFmtId="0" fontId="21" fillId="0" borderId="0" xfId="90" applyFont="1" applyBorder="1" applyAlignment="1">
      <alignment horizontal="left" vertical="top"/>
      <protection/>
    </xf>
    <xf numFmtId="0" fontId="32" fillId="0" borderId="0" xfId="90" applyFont="1" applyBorder="1" applyAlignment="1">
      <alignment horizontal="left" vertical="top" wrapText="1"/>
      <protection/>
    </xf>
    <xf numFmtId="0" fontId="21" fillId="0" borderId="0" xfId="90" applyFont="1" applyAlignment="1">
      <alignment/>
      <protection/>
    </xf>
    <xf numFmtId="0" fontId="32" fillId="0" borderId="0" xfId="90" applyFont="1" applyAlignment="1">
      <alignment/>
      <protection/>
    </xf>
    <xf numFmtId="0" fontId="21" fillId="0" borderId="0" xfId="90" applyFont="1" applyFill="1" applyBorder="1" applyAlignment="1">
      <alignment vertical="top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1" fillId="0" borderId="23" xfId="90" applyFont="1" applyBorder="1" applyAlignment="1">
      <alignment horizontal="center" vertical="top" wrapText="1"/>
      <protection/>
    </xf>
    <xf numFmtId="0" fontId="21" fillId="0" borderId="23" xfId="90" applyFont="1" applyFill="1" applyBorder="1" applyAlignment="1">
      <alignment horizontal="center" vertical="top" wrapText="1"/>
      <protection/>
    </xf>
    <xf numFmtId="0" fontId="21" fillId="0" borderId="22" xfId="90" applyFont="1" applyFill="1" applyBorder="1" applyAlignment="1">
      <alignment horizontal="center" vertical="top" wrapText="1"/>
      <protection/>
    </xf>
    <xf numFmtId="0" fontId="32" fillId="47" borderId="24" xfId="90" applyFont="1" applyFill="1" applyBorder="1" applyAlignment="1">
      <alignment horizontal="center" vertical="top" wrapText="1"/>
      <protection/>
    </xf>
    <xf numFmtId="0" fontId="21" fillId="47" borderId="25" xfId="90" applyFont="1" applyFill="1" applyBorder="1" applyAlignment="1">
      <alignment horizontal="left" vertical="top" wrapText="1"/>
      <protection/>
    </xf>
    <xf numFmtId="1" fontId="32" fillId="0" borderId="25" xfId="90" applyNumberFormat="1" applyFont="1" applyFill="1" applyBorder="1" applyAlignment="1">
      <alignment horizontal="center" vertical="top" wrapText="1"/>
      <protection/>
    </xf>
    <xf numFmtId="0" fontId="32" fillId="0" borderId="25" xfId="0" applyFont="1" applyBorder="1" applyAlignment="1">
      <alignment vertical="top" wrapText="1"/>
    </xf>
    <xf numFmtId="0" fontId="25" fillId="47" borderId="25" xfId="90" applyFont="1" applyFill="1" applyBorder="1" applyAlignment="1">
      <alignment horizontal="center" vertical="top" wrapText="1"/>
      <protection/>
    </xf>
    <xf numFmtId="0" fontId="32" fillId="47" borderId="25" xfId="90" applyFont="1" applyFill="1" applyBorder="1" applyAlignment="1">
      <alignment horizontal="center" vertical="top" wrapText="1"/>
      <protection/>
    </xf>
    <xf numFmtId="0" fontId="25" fillId="0" borderId="25" xfId="0" applyFont="1" applyBorder="1" applyAlignment="1">
      <alignment horizontal="center" vertical="center" wrapText="1"/>
    </xf>
    <xf numFmtId="0" fontId="32" fillId="0" borderId="25" xfId="90" applyFont="1" applyBorder="1" applyAlignment="1">
      <alignment horizontal="center" vertical="top" wrapText="1"/>
      <protection/>
    </xf>
    <xf numFmtId="1" fontId="32" fillId="0" borderId="25" xfId="90" applyNumberFormat="1" applyFont="1" applyBorder="1" applyAlignment="1">
      <alignment horizontal="center" vertical="top" wrapText="1"/>
      <protection/>
    </xf>
    <xf numFmtId="176" fontId="32" fillId="0" borderId="25" xfId="90" applyNumberFormat="1" applyFont="1" applyBorder="1" applyAlignment="1">
      <alignment horizontal="center" vertical="top" wrapText="1"/>
      <protection/>
    </xf>
    <xf numFmtId="0" fontId="32" fillId="47" borderId="26" xfId="90" applyFont="1" applyFill="1" applyBorder="1" applyAlignment="1">
      <alignment horizontal="center" vertical="top" wrapText="1"/>
      <protection/>
    </xf>
    <xf numFmtId="0" fontId="25" fillId="0" borderId="25" xfId="90" applyFont="1" applyFill="1" applyBorder="1" applyAlignment="1">
      <alignment horizontal="center" vertical="top" wrapText="1"/>
      <protection/>
    </xf>
    <xf numFmtId="0" fontId="32" fillId="0" borderId="25" xfId="90" applyFont="1" applyFill="1" applyBorder="1" applyAlignment="1">
      <alignment horizontal="center" vertical="top" wrapText="1"/>
      <protection/>
    </xf>
    <xf numFmtId="0" fontId="32" fillId="0" borderId="26" xfId="90" applyFont="1" applyFill="1" applyBorder="1" applyAlignment="1">
      <alignment horizontal="center" vertical="top" wrapText="1"/>
      <protection/>
    </xf>
    <xf numFmtId="0" fontId="25" fillId="0" borderId="25" xfId="0" applyFont="1" applyBorder="1" applyAlignment="1">
      <alignment horizontal="center" vertical="top" wrapText="1"/>
    </xf>
    <xf numFmtId="0" fontId="32" fillId="0" borderId="27" xfId="90" applyFont="1" applyFill="1" applyBorder="1" applyAlignment="1">
      <alignment horizontal="center" vertical="top" wrapText="1"/>
      <protection/>
    </xf>
    <xf numFmtId="0" fontId="21" fillId="47" borderId="28" xfId="90" applyFont="1" applyFill="1" applyBorder="1" applyAlignment="1">
      <alignment horizontal="left" vertical="top" wrapText="1"/>
      <protection/>
    </xf>
    <xf numFmtId="0" fontId="25" fillId="0" borderId="28" xfId="90" applyFont="1" applyFill="1" applyBorder="1" applyAlignment="1">
      <alignment horizontal="center" vertical="top" wrapText="1"/>
      <protection/>
    </xf>
    <xf numFmtId="0" fontId="32" fillId="0" borderId="28" xfId="90" applyFont="1" applyFill="1" applyBorder="1" applyAlignment="1">
      <alignment horizontal="center" vertical="top" wrapText="1"/>
      <protection/>
    </xf>
    <xf numFmtId="0" fontId="25" fillId="0" borderId="28" xfId="0" applyFont="1" applyBorder="1" applyAlignment="1">
      <alignment horizontal="center" vertical="top" wrapText="1"/>
    </xf>
    <xf numFmtId="0" fontId="32" fillId="0" borderId="28" xfId="90" applyFont="1" applyBorder="1" applyAlignment="1">
      <alignment horizontal="center" vertical="top" wrapText="1"/>
      <protection/>
    </xf>
    <xf numFmtId="1" fontId="32" fillId="0" borderId="28" xfId="90" applyNumberFormat="1" applyFont="1" applyBorder="1" applyAlignment="1">
      <alignment horizontal="center" vertical="top" wrapText="1"/>
      <protection/>
    </xf>
    <xf numFmtId="1" fontId="52" fillId="0" borderId="0" xfId="0" applyNumberFormat="1" applyFont="1" applyAlignment="1">
      <alignment/>
    </xf>
    <xf numFmtId="0" fontId="21" fillId="0" borderId="22" xfId="90" applyFont="1" applyBorder="1" applyAlignment="1">
      <alignment horizontal="center" vertical="top" wrapText="1"/>
      <protection/>
    </xf>
    <xf numFmtId="0" fontId="21" fillId="0" borderId="29" xfId="90" applyFont="1" applyFill="1" applyBorder="1" applyAlignment="1">
      <alignment horizontal="center" vertical="top" wrapText="1"/>
      <protection/>
    </xf>
    <xf numFmtId="0" fontId="21" fillId="47" borderId="30" xfId="90" applyFont="1" applyFill="1" applyBorder="1" applyAlignment="1">
      <alignment horizontal="left" vertical="top" wrapText="1"/>
      <protection/>
    </xf>
    <xf numFmtId="0" fontId="32" fillId="0" borderId="30" xfId="0" applyFont="1" applyBorder="1" applyAlignment="1">
      <alignment vertical="top" wrapText="1"/>
    </xf>
    <xf numFmtId="0" fontId="25" fillId="47" borderId="30" xfId="90" applyFont="1" applyFill="1" applyBorder="1" applyAlignment="1">
      <alignment horizontal="center" vertical="top" wrapText="1"/>
      <protection/>
    </xf>
    <xf numFmtId="0" fontId="32" fillId="47" borderId="30" xfId="90" applyFont="1" applyFill="1" applyBorder="1" applyAlignment="1">
      <alignment horizontal="center" vertical="top" wrapText="1"/>
      <protection/>
    </xf>
    <xf numFmtId="0" fontId="25" fillId="0" borderId="30" xfId="0" applyFont="1" applyBorder="1" applyAlignment="1">
      <alignment horizontal="center" vertical="center" wrapText="1"/>
    </xf>
    <xf numFmtId="0" fontId="32" fillId="0" borderId="30" xfId="90" applyFont="1" applyBorder="1" applyAlignment="1">
      <alignment horizontal="center" vertical="top" wrapText="1"/>
      <protection/>
    </xf>
    <xf numFmtId="1" fontId="32" fillId="0" borderId="30" xfId="90" applyNumberFormat="1" applyFont="1" applyBorder="1" applyAlignment="1">
      <alignment horizontal="center" vertical="top" wrapText="1"/>
      <protection/>
    </xf>
    <xf numFmtId="1" fontId="32" fillId="0" borderId="30" xfId="90" applyNumberFormat="1" applyFont="1" applyFill="1" applyBorder="1" applyAlignment="1">
      <alignment horizontal="center" vertical="top" wrapText="1"/>
      <protection/>
    </xf>
    <xf numFmtId="1" fontId="32" fillId="0" borderId="31" xfId="90" applyNumberFormat="1" applyFont="1" applyBorder="1" applyAlignment="1">
      <alignment horizontal="center" vertical="top" wrapText="1"/>
      <protection/>
    </xf>
    <xf numFmtId="1" fontId="32" fillId="0" borderId="32" xfId="90" applyNumberFormat="1" applyFont="1" applyBorder="1" applyAlignment="1">
      <alignment horizontal="center" vertical="top" wrapText="1"/>
      <protection/>
    </xf>
    <xf numFmtId="0" fontId="32" fillId="0" borderId="28" xfId="0" applyFont="1" applyBorder="1" applyAlignment="1">
      <alignment vertical="top" wrapText="1"/>
    </xf>
    <xf numFmtId="1" fontId="32" fillId="0" borderId="28" xfId="90" applyNumberFormat="1" applyFont="1" applyFill="1" applyBorder="1" applyAlignment="1">
      <alignment horizontal="center" vertical="top" wrapText="1"/>
      <protection/>
    </xf>
    <xf numFmtId="1" fontId="32" fillId="0" borderId="33" xfId="90" applyNumberFormat="1" applyFont="1" applyBorder="1" applyAlignment="1">
      <alignment horizontal="center" vertical="top" wrapText="1"/>
      <protection/>
    </xf>
    <xf numFmtId="0" fontId="2" fillId="0" borderId="0" xfId="90" applyFont="1">
      <alignment/>
      <protection/>
    </xf>
    <xf numFmtId="0" fontId="2" fillId="0" borderId="25" xfId="90" applyFont="1" applyFill="1" applyBorder="1" applyAlignment="1">
      <alignment horizontal="center" vertical="center" wrapText="1"/>
      <protection/>
    </xf>
    <xf numFmtId="0" fontId="25" fillId="0" borderId="25" xfId="90" applyFont="1" applyBorder="1" applyAlignment="1">
      <alignment horizontal="center" vertical="top" wrapText="1"/>
      <protection/>
    </xf>
    <xf numFmtId="0" fontId="52" fillId="0" borderId="25" xfId="0" applyFont="1" applyBorder="1" applyAlignment="1">
      <alignment horizontal="center" vertical="center"/>
    </xf>
    <xf numFmtId="0" fontId="32" fillId="0" borderId="25" xfId="90" applyFont="1" applyFill="1" applyBorder="1" applyAlignment="1">
      <alignment horizontal="center" vertical="center" wrapText="1"/>
      <protection/>
    </xf>
    <xf numFmtId="0" fontId="21" fillId="0" borderId="34" xfId="90" applyFont="1" applyBorder="1" applyAlignment="1">
      <alignment horizontal="center" vertical="top" wrapText="1"/>
      <protection/>
    </xf>
    <xf numFmtId="0" fontId="21" fillId="0" borderId="34" xfId="90" applyFont="1" applyFill="1" applyBorder="1" applyAlignment="1">
      <alignment horizontal="center" vertical="top" wrapText="1"/>
      <protection/>
    </xf>
    <xf numFmtId="0" fontId="32" fillId="0" borderId="24" xfId="90" applyFont="1" applyBorder="1" applyAlignment="1">
      <alignment horizontal="center" vertical="top" wrapText="1"/>
      <protection/>
    </xf>
    <xf numFmtId="0" fontId="32" fillId="0" borderId="30" xfId="90" applyFont="1" applyFill="1" applyBorder="1" applyAlignment="1">
      <alignment horizontal="center" vertical="top" wrapText="1"/>
      <protection/>
    </xf>
    <xf numFmtId="0" fontId="25" fillId="0" borderId="30" xfId="90" applyFont="1" applyBorder="1" applyAlignment="1">
      <alignment horizontal="center" vertical="top" wrapText="1"/>
      <protection/>
    </xf>
    <xf numFmtId="0" fontId="52" fillId="0" borderId="30" xfId="0" applyFont="1" applyBorder="1" applyAlignment="1">
      <alignment horizontal="center" vertical="center"/>
    </xf>
    <xf numFmtId="0" fontId="32" fillId="0" borderId="31" xfId="90" applyFont="1" applyBorder="1" applyAlignment="1">
      <alignment horizontal="center" vertical="top" wrapText="1"/>
      <protection/>
    </xf>
    <xf numFmtId="0" fontId="32" fillId="0" borderId="26" xfId="90" applyFont="1" applyBorder="1" applyAlignment="1">
      <alignment horizontal="center" vertical="top" wrapText="1"/>
      <protection/>
    </xf>
    <xf numFmtId="0" fontId="32" fillId="0" borderId="32" xfId="90" applyFont="1" applyBorder="1" applyAlignment="1">
      <alignment horizontal="center" vertical="top" wrapText="1"/>
      <protection/>
    </xf>
    <xf numFmtId="0" fontId="32" fillId="0" borderId="27" xfId="90" applyFont="1" applyBorder="1" applyAlignment="1">
      <alignment horizontal="center" vertical="top" wrapText="1"/>
      <protection/>
    </xf>
    <xf numFmtId="0" fontId="25" fillId="0" borderId="28" xfId="90" applyFont="1" applyBorder="1" applyAlignment="1">
      <alignment horizontal="center" vertical="top" wrapText="1"/>
      <protection/>
    </xf>
    <xf numFmtId="0" fontId="32" fillId="0" borderId="28" xfId="90" applyFont="1" applyFill="1" applyBorder="1" applyAlignment="1">
      <alignment horizontal="center" vertical="center" wrapText="1"/>
      <protection/>
    </xf>
    <xf numFmtId="0" fontId="32" fillId="0" borderId="33" xfId="90" applyFont="1" applyBorder="1" applyAlignment="1">
      <alignment horizontal="center" vertical="top" wrapText="1"/>
      <protection/>
    </xf>
    <xf numFmtId="0" fontId="33" fillId="0" borderId="25" xfId="90" applyFont="1" applyFill="1" applyBorder="1" applyAlignment="1">
      <alignment horizontal="center" vertical="center" wrapText="1"/>
      <protection/>
    </xf>
    <xf numFmtId="0" fontId="33" fillId="0" borderId="25" xfId="0" applyFont="1" applyBorder="1" applyAlignment="1">
      <alignment horizontal="center" vertical="center" wrapText="1"/>
    </xf>
    <xf numFmtId="0" fontId="2" fillId="0" borderId="25" xfId="90" applyFont="1" applyBorder="1" applyAlignment="1">
      <alignment horizontal="center" vertical="center" wrapText="1"/>
      <protection/>
    </xf>
    <xf numFmtId="1" fontId="2" fillId="0" borderId="25" xfId="90" applyNumberFormat="1" applyFont="1" applyBorder="1" applyAlignment="1">
      <alignment horizontal="center" vertical="center" wrapText="1"/>
      <protection/>
    </xf>
    <xf numFmtId="0" fontId="21" fillId="0" borderId="35" xfId="90" applyFont="1" applyFill="1" applyBorder="1" applyAlignment="1">
      <alignment horizontal="center" vertical="top" wrapText="1"/>
      <protection/>
    </xf>
    <xf numFmtId="0" fontId="25" fillId="0" borderId="25" xfId="90" applyFont="1" applyFill="1" applyBorder="1" applyAlignment="1">
      <alignment horizontal="center" vertical="center" wrapText="1"/>
      <protection/>
    </xf>
    <xf numFmtId="0" fontId="32" fillId="0" borderId="25" xfId="90" applyFont="1" applyBorder="1" applyAlignment="1">
      <alignment horizontal="center" vertical="center" wrapText="1"/>
      <protection/>
    </xf>
    <xf numFmtId="1" fontId="32" fillId="0" borderId="25" xfId="90" applyNumberFormat="1" applyFont="1" applyFill="1" applyBorder="1" applyAlignment="1">
      <alignment horizontal="center" vertical="center" wrapText="1"/>
      <protection/>
    </xf>
    <xf numFmtId="0" fontId="32" fillId="0" borderId="25" xfId="90" applyNumberFormat="1" applyFont="1" applyBorder="1" applyAlignment="1">
      <alignment horizontal="center" vertical="center" wrapText="1"/>
      <protection/>
    </xf>
    <xf numFmtId="1" fontId="32" fillId="0" borderId="25" xfId="90" applyNumberFormat="1" applyFont="1" applyBorder="1" applyAlignment="1">
      <alignment horizontal="center" vertical="center" wrapText="1"/>
      <protection/>
    </xf>
    <xf numFmtId="0" fontId="32" fillId="0" borderId="0" xfId="90" applyFont="1" applyFill="1" applyBorder="1" applyAlignment="1">
      <alignment horizontal="center" vertical="top" wrapText="1"/>
      <protection/>
    </xf>
    <xf numFmtId="0" fontId="21" fillId="0" borderId="0" xfId="90" applyFont="1" applyFill="1" applyBorder="1" applyAlignment="1">
      <alignment horizontal="left" vertical="top" wrapText="1"/>
      <protection/>
    </xf>
    <xf numFmtId="0" fontId="25" fillId="0" borderId="0" xfId="90" applyFont="1" applyFill="1" applyBorder="1" applyAlignment="1">
      <alignment horizontal="center" vertical="top" wrapText="1"/>
      <protection/>
    </xf>
    <xf numFmtId="0" fontId="25" fillId="0" borderId="0" xfId="0" applyFont="1" applyBorder="1" applyAlignment="1">
      <alignment horizontal="center" vertical="top" wrapText="1"/>
    </xf>
    <xf numFmtId="0" fontId="32" fillId="0" borderId="0" xfId="90" applyFont="1" applyBorder="1" applyAlignment="1">
      <alignment horizontal="center" vertical="top" wrapText="1"/>
      <protection/>
    </xf>
    <xf numFmtId="1" fontId="32" fillId="0" borderId="0" xfId="90" applyNumberFormat="1" applyFont="1" applyBorder="1" applyAlignment="1">
      <alignment horizontal="center" vertical="top" wrapText="1"/>
      <protection/>
    </xf>
    <xf numFmtId="9" fontId="32" fillId="0" borderId="0" xfId="90" applyNumberFormat="1" applyFont="1" applyBorder="1" applyAlignment="1">
      <alignment horizontal="center" vertical="top" wrapText="1"/>
      <protection/>
    </xf>
    <xf numFmtId="0" fontId="32" fillId="0" borderId="24" xfId="90" applyFont="1" applyFill="1" applyBorder="1" applyAlignment="1">
      <alignment horizontal="center" vertical="center" wrapText="1"/>
      <protection/>
    </xf>
    <xf numFmtId="0" fontId="32" fillId="0" borderId="30" xfId="90" applyFont="1" applyFill="1" applyBorder="1" applyAlignment="1">
      <alignment horizontal="center" vertical="center" wrapText="1"/>
      <protection/>
    </xf>
    <xf numFmtId="0" fontId="25" fillId="0" borderId="30" xfId="90" applyFont="1" applyFill="1" applyBorder="1" applyAlignment="1">
      <alignment horizontal="center" vertical="center" wrapText="1"/>
      <protection/>
    </xf>
    <xf numFmtId="0" fontId="32" fillId="0" borderId="30" xfId="90" applyFont="1" applyBorder="1" applyAlignment="1">
      <alignment horizontal="center" vertical="center" wrapText="1"/>
      <protection/>
    </xf>
    <xf numFmtId="1" fontId="32" fillId="0" borderId="30" xfId="90" applyNumberFormat="1" applyFont="1" applyFill="1" applyBorder="1" applyAlignment="1">
      <alignment horizontal="center" vertical="center" wrapText="1"/>
      <protection/>
    </xf>
    <xf numFmtId="0" fontId="52" fillId="0" borderId="31" xfId="0" applyFont="1" applyBorder="1" applyAlignment="1">
      <alignment horizontal="center" vertical="center"/>
    </xf>
    <xf numFmtId="0" fontId="32" fillId="0" borderId="26" xfId="90" applyFont="1" applyFill="1" applyBorder="1" applyAlignment="1">
      <alignment horizontal="center" vertical="center" wrapText="1"/>
      <protection/>
    </xf>
    <xf numFmtId="0" fontId="52" fillId="0" borderId="32" xfId="0" applyFont="1" applyBorder="1" applyAlignment="1">
      <alignment horizontal="center" vertical="center"/>
    </xf>
    <xf numFmtId="1" fontId="32" fillId="0" borderId="32" xfId="90" applyNumberFormat="1" applyFont="1" applyBorder="1" applyAlignment="1">
      <alignment horizontal="center" vertical="center" wrapText="1"/>
      <protection/>
    </xf>
    <xf numFmtId="0" fontId="32" fillId="0" borderId="27" xfId="90" applyFont="1" applyFill="1" applyBorder="1" applyAlignment="1">
      <alignment horizontal="center" vertical="center" wrapText="1"/>
      <protection/>
    </xf>
    <xf numFmtId="0" fontId="25" fillId="0" borderId="28" xfId="90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32" fillId="0" borderId="28" xfId="90" applyFont="1" applyBorder="1" applyAlignment="1">
      <alignment horizontal="center" vertical="center" wrapText="1"/>
      <protection/>
    </xf>
    <xf numFmtId="1" fontId="32" fillId="0" borderId="28" xfId="90" applyNumberFormat="1" applyFont="1" applyBorder="1" applyAlignment="1">
      <alignment horizontal="center" vertical="center" wrapText="1"/>
      <protection/>
    </xf>
    <xf numFmtId="1" fontId="32" fillId="0" borderId="28" xfId="90" applyNumberFormat="1" applyFont="1" applyFill="1" applyBorder="1" applyAlignment="1">
      <alignment horizontal="center" vertical="center" wrapText="1"/>
      <protection/>
    </xf>
    <xf numFmtId="1" fontId="32" fillId="0" borderId="33" xfId="90" applyNumberFormat="1" applyFont="1" applyBorder="1" applyAlignment="1">
      <alignment horizontal="center" vertical="center" wrapText="1"/>
      <protection/>
    </xf>
    <xf numFmtId="0" fontId="32" fillId="0" borderId="25" xfId="90" applyFont="1" applyFill="1" applyBorder="1" applyAlignment="1">
      <alignment horizontal="left" vertical="top" wrapText="1"/>
      <protection/>
    </xf>
    <xf numFmtId="9" fontId="32" fillId="0" borderId="25" xfId="90" applyNumberFormat="1" applyFont="1" applyBorder="1" applyAlignment="1">
      <alignment horizontal="center" vertical="top" wrapText="1"/>
      <protection/>
    </xf>
    <xf numFmtId="0" fontId="32" fillId="0" borderId="28" xfId="90" applyFont="1" applyFill="1" applyBorder="1" applyAlignment="1">
      <alignment horizontal="left" vertical="top" wrapText="1"/>
      <protection/>
    </xf>
    <xf numFmtId="9" fontId="32" fillId="0" borderId="28" xfId="90" applyNumberFormat="1" applyFont="1" applyBorder="1" applyAlignment="1">
      <alignment horizontal="center" vertical="top" wrapText="1"/>
      <protection/>
    </xf>
    <xf numFmtId="0" fontId="32" fillId="0" borderId="24" xfId="90" applyFont="1" applyFill="1" applyBorder="1" applyAlignment="1">
      <alignment horizontal="center" vertical="top" wrapText="1"/>
      <protection/>
    </xf>
    <xf numFmtId="0" fontId="32" fillId="0" borderId="30" xfId="90" applyFont="1" applyFill="1" applyBorder="1" applyAlignment="1">
      <alignment horizontal="left" vertical="top" wrapText="1"/>
      <protection/>
    </xf>
    <xf numFmtId="0" fontId="25" fillId="0" borderId="30" xfId="90" applyFont="1" applyFill="1" applyBorder="1" applyAlignment="1">
      <alignment horizontal="center" vertical="top" wrapText="1"/>
      <protection/>
    </xf>
    <xf numFmtId="0" fontId="25" fillId="0" borderId="30" xfId="0" applyFont="1" applyBorder="1" applyAlignment="1">
      <alignment horizontal="center" vertical="top" wrapText="1"/>
    </xf>
    <xf numFmtId="0" fontId="32" fillId="0" borderId="30" xfId="90" applyNumberFormat="1" applyFont="1" applyBorder="1" applyAlignment="1">
      <alignment horizontal="center" vertical="top" wrapText="1"/>
      <protection/>
    </xf>
    <xf numFmtId="9" fontId="32" fillId="0" borderId="30" xfId="90" applyNumberFormat="1" applyFont="1" applyBorder="1" applyAlignment="1">
      <alignment horizontal="center" vertical="top" wrapText="1"/>
      <protection/>
    </xf>
    <xf numFmtId="0" fontId="32" fillId="47" borderId="27" xfId="90" applyFont="1" applyFill="1" applyBorder="1" applyAlignment="1">
      <alignment horizontal="center" vertical="top" wrapText="1"/>
      <protection/>
    </xf>
    <xf numFmtId="0" fontId="32" fillId="47" borderId="28" xfId="90" applyFont="1" applyFill="1" applyBorder="1" applyAlignment="1">
      <alignment horizontal="center" vertical="top" wrapText="1"/>
      <protection/>
    </xf>
    <xf numFmtId="0" fontId="25" fillId="47" borderId="28" xfId="90" applyFont="1" applyFill="1" applyBorder="1" applyAlignment="1">
      <alignment horizontal="center" vertical="top" wrapText="1"/>
      <protection/>
    </xf>
    <xf numFmtId="0" fontId="2" fillId="47" borderId="24" xfId="90" applyFont="1" applyFill="1" applyBorder="1" applyAlignment="1">
      <alignment horizontal="center" vertical="center" wrapText="1"/>
      <protection/>
    </xf>
    <xf numFmtId="0" fontId="2" fillId="47" borderId="25" xfId="90" applyFont="1" applyFill="1" applyBorder="1" applyAlignment="1">
      <alignment horizontal="left" vertical="center" wrapText="1"/>
      <protection/>
    </xf>
    <xf numFmtId="0" fontId="2" fillId="0" borderId="25" xfId="0" applyFont="1" applyBorder="1" applyAlignment="1">
      <alignment vertical="center" wrapText="1"/>
    </xf>
    <xf numFmtId="0" fontId="33" fillId="47" borderId="25" xfId="90" applyFont="1" applyFill="1" applyBorder="1" applyAlignment="1">
      <alignment horizontal="center" vertical="center" wrapText="1"/>
      <protection/>
    </xf>
    <xf numFmtId="0" fontId="2" fillId="47" borderId="25" xfId="90" applyFont="1" applyFill="1" applyBorder="1" applyAlignment="1">
      <alignment horizontal="center" vertical="center" wrapText="1"/>
      <protection/>
    </xf>
    <xf numFmtId="9" fontId="2" fillId="0" borderId="25" xfId="90" applyNumberFormat="1" applyFont="1" applyBorder="1" applyAlignment="1">
      <alignment horizontal="center" vertical="center" wrapText="1"/>
      <protection/>
    </xf>
    <xf numFmtId="1" fontId="2" fillId="0" borderId="32" xfId="90" applyNumberFormat="1" applyFont="1" applyBorder="1" applyAlignment="1">
      <alignment horizontal="center" vertical="center" wrapText="1"/>
      <protection/>
    </xf>
    <xf numFmtId="0" fontId="2" fillId="47" borderId="26" xfId="90" applyFont="1" applyFill="1" applyBorder="1" applyAlignment="1">
      <alignment horizontal="center" vertical="center" wrapText="1"/>
      <protection/>
    </xf>
    <xf numFmtId="0" fontId="2" fillId="0" borderId="26" xfId="90" applyFont="1" applyFill="1" applyBorder="1" applyAlignment="1">
      <alignment horizontal="center" vertical="center" wrapText="1"/>
      <protection/>
    </xf>
    <xf numFmtId="0" fontId="2" fillId="47" borderId="28" xfId="90" applyFont="1" applyFill="1" applyBorder="1" applyAlignment="1">
      <alignment horizontal="left" vertical="center" wrapText="1"/>
      <protection/>
    </xf>
    <xf numFmtId="0" fontId="33" fillId="0" borderId="28" xfId="90" applyFont="1" applyFill="1" applyBorder="1" applyAlignment="1">
      <alignment horizontal="center" vertical="center" wrapText="1"/>
      <protection/>
    </xf>
    <xf numFmtId="0" fontId="2" fillId="0" borderId="28" xfId="90" applyFont="1" applyFill="1" applyBorder="1" applyAlignment="1">
      <alignment horizontal="center" vertical="center" wrapText="1"/>
      <protection/>
    </xf>
    <xf numFmtId="0" fontId="33" fillId="0" borderId="28" xfId="0" applyFont="1" applyBorder="1" applyAlignment="1">
      <alignment horizontal="center" vertical="center" wrapText="1"/>
    </xf>
    <xf numFmtId="0" fontId="2" fillId="0" borderId="28" xfId="90" applyFont="1" applyBorder="1" applyAlignment="1">
      <alignment horizontal="center" vertical="center" wrapText="1"/>
      <protection/>
    </xf>
    <xf numFmtId="1" fontId="2" fillId="0" borderId="28" xfId="90" applyNumberFormat="1" applyFont="1" applyBorder="1" applyAlignment="1">
      <alignment horizontal="center" vertical="center" wrapText="1"/>
      <protection/>
    </xf>
    <xf numFmtId="9" fontId="2" fillId="0" borderId="28" xfId="90" applyNumberFormat="1" applyFont="1" applyBorder="1" applyAlignment="1">
      <alignment horizontal="center" vertical="center" wrapText="1"/>
      <protection/>
    </xf>
    <xf numFmtId="1" fontId="2" fillId="0" borderId="33" xfId="90" applyNumberFormat="1" applyFont="1" applyBorder="1" applyAlignment="1">
      <alignment horizontal="center" vertical="center" wrapText="1"/>
      <protection/>
    </xf>
    <xf numFmtId="0" fontId="2" fillId="47" borderId="30" xfId="90" applyFont="1" applyFill="1" applyBorder="1" applyAlignment="1">
      <alignment horizontal="left" vertical="center" wrapText="1"/>
      <protection/>
    </xf>
    <xf numFmtId="0" fontId="2" fillId="0" borderId="30" xfId="0" applyFont="1" applyBorder="1" applyAlignment="1">
      <alignment vertical="center" wrapText="1"/>
    </xf>
    <xf numFmtId="0" fontId="33" fillId="47" borderId="30" xfId="90" applyFont="1" applyFill="1" applyBorder="1" applyAlignment="1">
      <alignment horizontal="center" vertical="center" wrapText="1"/>
      <protection/>
    </xf>
    <xf numFmtId="0" fontId="2" fillId="47" borderId="30" xfId="90" applyFont="1" applyFill="1" applyBorder="1" applyAlignment="1">
      <alignment horizontal="center" vertical="center" wrapText="1"/>
      <protection/>
    </xf>
    <xf numFmtId="0" fontId="33" fillId="0" borderId="30" xfId="0" applyFont="1" applyBorder="1" applyAlignment="1">
      <alignment horizontal="center" vertical="center" wrapText="1"/>
    </xf>
    <xf numFmtId="0" fontId="2" fillId="0" borderId="30" xfId="90" applyFont="1" applyBorder="1" applyAlignment="1">
      <alignment horizontal="center" vertical="center" wrapText="1"/>
      <protection/>
    </xf>
    <xf numFmtId="1" fontId="2" fillId="0" borderId="30" xfId="90" applyNumberFormat="1" applyFont="1" applyBorder="1" applyAlignment="1">
      <alignment horizontal="center" vertical="center" wrapText="1"/>
      <protection/>
    </xf>
    <xf numFmtId="9" fontId="2" fillId="0" borderId="30" xfId="90" applyNumberFormat="1" applyFont="1" applyBorder="1" applyAlignment="1">
      <alignment horizontal="center" vertical="center" wrapText="1"/>
      <protection/>
    </xf>
    <xf numFmtId="1" fontId="2" fillId="0" borderId="31" xfId="90" applyNumberFormat="1" applyFont="1" applyBorder="1" applyAlignment="1">
      <alignment horizontal="center" vertical="center" wrapText="1"/>
      <protection/>
    </xf>
    <xf numFmtId="0" fontId="2" fillId="0" borderId="27" xfId="90" applyFont="1" applyFill="1" applyBorder="1" applyAlignment="1">
      <alignment horizontal="center" vertical="center" wrapText="1"/>
      <protection/>
    </xf>
    <xf numFmtId="0" fontId="2" fillId="0" borderId="28" xfId="0" applyFont="1" applyBorder="1" applyAlignment="1">
      <alignment vertical="center" wrapText="1"/>
    </xf>
    <xf numFmtId="0" fontId="23" fillId="0" borderId="0" xfId="90" applyFont="1" applyFill="1" applyBorder="1" applyAlignment="1">
      <alignment horizontal="center" vertical="top" wrapText="1"/>
      <protection/>
    </xf>
    <xf numFmtId="0" fontId="52" fillId="0" borderId="0" xfId="0" applyFont="1" applyAlignment="1">
      <alignment/>
    </xf>
    <xf numFmtId="0" fontId="23" fillId="0" borderId="0" xfId="90" applyFont="1" applyFill="1" applyBorder="1" applyAlignment="1">
      <alignment horizontal="left" vertical="top"/>
      <protection/>
    </xf>
    <xf numFmtId="0" fontId="23" fillId="0" borderId="0" xfId="90" applyFont="1" applyAlignment="1">
      <alignment horizontal="left"/>
      <protection/>
    </xf>
    <xf numFmtId="0" fontId="24" fillId="0" borderId="0" xfId="90" applyFont="1" applyFill="1" applyBorder="1" applyAlignment="1">
      <alignment horizontal="left" vertical="top" wrapText="1"/>
      <protection/>
    </xf>
    <xf numFmtId="0" fontId="22" fillId="0" borderId="0" xfId="90" applyFont="1" applyFill="1" applyBorder="1" applyAlignment="1">
      <alignment horizontal="left" vertical="top" wrapText="1"/>
      <protection/>
    </xf>
    <xf numFmtId="0" fontId="21" fillId="0" borderId="0" xfId="90" applyFont="1" applyFill="1" applyBorder="1" applyAlignment="1">
      <alignment horizontal="center" vertical="top" wrapText="1"/>
      <protection/>
    </xf>
    <xf numFmtId="0" fontId="32" fillId="0" borderId="0" xfId="90" applyFont="1" applyBorder="1" applyAlignment="1">
      <alignment horizontal="left" vertical="top" wrapText="1"/>
      <protection/>
    </xf>
    <xf numFmtId="0" fontId="20" fillId="0" borderId="0" xfId="90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/>
    </xf>
    <xf numFmtId="0" fontId="32" fillId="0" borderId="25" xfId="90" applyNumberFormat="1" applyFont="1" applyBorder="1" applyAlignment="1">
      <alignment horizontal="center" vertical="top" wrapText="1"/>
      <protection/>
    </xf>
    <xf numFmtId="0" fontId="21" fillId="47" borderId="30" xfId="90" applyFont="1" applyFill="1" applyBorder="1" applyAlignment="1">
      <alignment horizontal="center" vertical="top" wrapText="1"/>
      <protection/>
    </xf>
    <xf numFmtId="0" fontId="21" fillId="47" borderId="25" xfId="90" applyFont="1" applyFill="1" applyBorder="1" applyAlignment="1">
      <alignment horizontal="center" vertical="top" wrapText="1"/>
      <protection/>
    </xf>
    <xf numFmtId="0" fontId="21" fillId="47" borderId="28" xfId="90" applyFont="1" applyFill="1" applyBorder="1" applyAlignment="1">
      <alignment horizontal="center" vertical="top" wrapText="1"/>
      <protection/>
    </xf>
    <xf numFmtId="0" fontId="32" fillId="0" borderId="30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21" fillId="0" borderId="0" xfId="90" applyFont="1" applyFill="1" applyBorder="1" applyAlignment="1">
      <alignment horizontal="left" vertical="top" wrapText="1"/>
      <protection/>
    </xf>
    <xf numFmtId="0" fontId="32" fillId="0" borderId="0" xfId="90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20" fillId="0" borderId="0" xfId="90" applyFont="1" applyFill="1" applyBorder="1" applyAlignment="1">
      <alignment horizontal="left" vertical="top" wrapText="1"/>
      <protection/>
    </xf>
    <xf numFmtId="0" fontId="2" fillId="0" borderId="0" xfId="90" applyFont="1" applyFill="1" applyBorder="1" applyAlignment="1">
      <alignment horizontal="center" vertical="top" wrapText="1"/>
      <protection/>
    </xf>
    <xf numFmtId="0" fontId="33" fillId="0" borderId="0" xfId="90" applyFont="1" applyFill="1" applyBorder="1" applyAlignment="1">
      <alignment horizontal="center" vertical="top" wrapText="1"/>
      <protection/>
    </xf>
    <xf numFmtId="0" fontId="33" fillId="0" borderId="0" xfId="0" applyFont="1" applyBorder="1" applyAlignment="1">
      <alignment horizontal="center" vertical="top" wrapTex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zoomScale="78" zoomScaleNormal="78" zoomScalePageLayoutView="0" workbookViewId="0" topLeftCell="F10">
      <selection activeCell="F35" sqref="F35"/>
    </sheetView>
  </sheetViews>
  <sheetFormatPr defaultColWidth="9.33203125" defaultRowHeight="12"/>
  <cols>
    <col min="1" max="1" width="10.33203125" style="0" customWidth="1"/>
    <col min="2" max="2" width="15.16015625" style="0" customWidth="1"/>
    <col min="3" max="3" width="22.5" style="0" customWidth="1"/>
    <col min="4" max="4" width="19.83203125" style="0" customWidth="1"/>
    <col min="5" max="5" width="26.83203125" style="0" customWidth="1"/>
    <col min="6" max="6" width="21" style="0" customWidth="1"/>
    <col min="7" max="7" width="12.5" style="0" customWidth="1"/>
    <col min="8" max="8" width="15.33203125" style="0" customWidth="1"/>
    <col min="9" max="9" width="15" style="0" customWidth="1"/>
    <col min="10" max="10" width="13.83203125" style="0" customWidth="1"/>
    <col min="11" max="11" width="14.16015625" style="0" customWidth="1"/>
    <col min="12" max="12" width="13.33203125" style="0" customWidth="1"/>
    <col min="13" max="14" width="13" style="0" customWidth="1"/>
    <col min="15" max="15" width="15.5" style="0" customWidth="1"/>
    <col min="16" max="16" width="13" style="0" customWidth="1"/>
    <col min="17" max="17" width="23" style="0" customWidth="1"/>
    <col min="18" max="18" width="21.5" style="0" customWidth="1"/>
    <col min="19" max="19" width="26.16015625" style="0" customWidth="1"/>
  </cols>
  <sheetData>
    <row r="2" spans="1:2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3" ht="15">
      <c r="A3" s="162" t="s">
        <v>201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27"/>
      <c r="T3" s="27"/>
      <c r="U3" s="27"/>
      <c r="V3" s="28"/>
      <c r="W3" s="28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"/>
      <c r="Q4" s="27"/>
      <c r="R4" s="27"/>
      <c r="S4" s="27"/>
      <c r="T4" s="27"/>
      <c r="U4" s="27"/>
      <c r="V4" s="28"/>
      <c r="W4" s="28"/>
    </row>
    <row r="5" spans="1:23" ht="15">
      <c r="A5" s="164" t="s">
        <v>150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28"/>
      <c r="W5" s="28"/>
    </row>
    <row r="6" spans="1:23" ht="15">
      <c r="A6" s="164" t="s">
        <v>63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28"/>
      <c r="W6" s="28"/>
    </row>
    <row r="7" spans="1:23" ht="1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28"/>
      <c r="W7" s="28"/>
    </row>
    <row r="8" spans="1:23" ht="14.25">
      <c r="A8" s="166" t="s">
        <v>224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28"/>
      <c r="W8" s="28"/>
    </row>
    <row r="9" spans="1:23" ht="15">
      <c r="A9" s="166" t="s">
        <v>225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1"/>
      <c r="N9" s="11"/>
      <c r="O9" s="11"/>
      <c r="P9" s="8"/>
      <c r="Q9" s="8"/>
      <c r="R9" s="7"/>
      <c r="S9" s="7"/>
      <c r="T9" s="7"/>
      <c r="U9" s="7"/>
      <c r="V9" s="28"/>
      <c r="W9" s="28"/>
    </row>
    <row r="10" spans="1:23" ht="14.25">
      <c r="A10" s="166" t="s">
        <v>226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28"/>
      <c r="W10" s="28"/>
    </row>
    <row r="11" spans="1:23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7"/>
      <c r="N11" s="17"/>
      <c r="O11" s="17"/>
      <c r="P11" s="27"/>
      <c r="Q11" s="27"/>
      <c r="R11" s="27"/>
      <c r="S11" s="27"/>
      <c r="T11" s="27"/>
      <c r="U11" s="27"/>
      <c r="V11" s="28"/>
      <c r="W11" s="28"/>
    </row>
    <row r="12" spans="1:23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7"/>
      <c r="N12" s="17"/>
      <c r="O12" s="17"/>
      <c r="P12" s="27"/>
      <c r="Q12" s="27"/>
      <c r="R12" s="27"/>
      <c r="S12" s="27"/>
      <c r="T12" s="27"/>
      <c r="U12" s="27"/>
      <c r="V12" s="28"/>
      <c r="W12" s="28"/>
    </row>
    <row r="13" spans="1:23" ht="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"/>
      <c r="N13" s="1"/>
      <c r="O13" s="1"/>
      <c r="P13" s="27"/>
      <c r="Q13" s="27"/>
      <c r="R13" s="27"/>
      <c r="S13" s="27"/>
      <c r="T13" s="27"/>
      <c r="U13" s="27"/>
      <c r="V13" s="28"/>
      <c r="W13" s="28"/>
    </row>
    <row r="14" spans="1:23" ht="1.5" customHeight="1" thickBo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/>
      <c r="Q14" s="27"/>
      <c r="R14" s="27"/>
      <c r="S14" s="27"/>
      <c r="T14" s="27"/>
      <c r="U14" s="27"/>
      <c r="V14" s="28"/>
      <c r="W14" s="28"/>
    </row>
    <row r="15" spans="1:23" ht="63.75" customHeight="1" thickBot="1">
      <c r="A15" s="55" t="s">
        <v>0</v>
      </c>
      <c r="B15" s="29" t="s">
        <v>1</v>
      </c>
      <c r="C15" s="31" t="s">
        <v>2</v>
      </c>
      <c r="D15" s="30" t="s">
        <v>16</v>
      </c>
      <c r="E15" s="31" t="s">
        <v>3</v>
      </c>
      <c r="F15" s="31" t="s">
        <v>4</v>
      </c>
      <c r="G15" s="31" t="s">
        <v>5</v>
      </c>
      <c r="H15" s="56" t="s">
        <v>11</v>
      </c>
      <c r="I15" s="56" t="s">
        <v>12</v>
      </c>
      <c r="J15" s="56" t="s">
        <v>13</v>
      </c>
      <c r="K15" s="56" t="s">
        <v>14</v>
      </c>
      <c r="L15" s="31" t="s">
        <v>20</v>
      </c>
      <c r="M15" s="31" t="s">
        <v>97</v>
      </c>
      <c r="N15" s="31" t="s">
        <v>98</v>
      </c>
      <c r="O15" s="31" t="s">
        <v>109</v>
      </c>
      <c r="P15" s="31" t="s">
        <v>6</v>
      </c>
      <c r="Q15" s="31" t="s">
        <v>7</v>
      </c>
      <c r="R15" s="31" t="s">
        <v>8</v>
      </c>
      <c r="S15" s="55" t="s">
        <v>15</v>
      </c>
      <c r="T15" s="27"/>
      <c r="U15" s="27"/>
      <c r="V15" s="28"/>
      <c r="W15" s="28"/>
    </row>
    <row r="16" spans="1:23" ht="42.75">
      <c r="A16" s="32">
        <v>1</v>
      </c>
      <c r="B16" s="173" t="s">
        <v>211</v>
      </c>
      <c r="C16" s="176" t="s">
        <v>202</v>
      </c>
      <c r="D16" s="59" t="s">
        <v>17</v>
      </c>
      <c r="E16" s="60" t="s">
        <v>19</v>
      </c>
      <c r="F16" s="60" t="s">
        <v>220</v>
      </c>
      <c r="G16" s="61" t="s">
        <v>227</v>
      </c>
      <c r="H16" s="62">
        <v>1</v>
      </c>
      <c r="I16" s="62">
        <v>0</v>
      </c>
      <c r="J16" s="129">
        <v>3</v>
      </c>
      <c r="K16" s="62">
        <v>0</v>
      </c>
      <c r="L16" s="62">
        <v>0</v>
      </c>
      <c r="M16" s="62">
        <v>1</v>
      </c>
      <c r="N16" s="62">
        <v>2</v>
      </c>
      <c r="O16" s="62">
        <v>21</v>
      </c>
      <c r="P16" s="63">
        <v>28</v>
      </c>
      <c r="Q16" s="62">
        <v>44</v>
      </c>
      <c r="R16" s="64">
        <v>63</v>
      </c>
      <c r="S16" s="65" t="s">
        <v>25</v>
      </c>
      <c r="T16" s="27"/>
      <c r="U16" s="27"/>
      <c r="V16" s="28"/>
      <c r="W16" s="28"/>
    </row>
    <row r="17" spans="1:23" ht="42.75">
      <c r="A17" s="42">
        <v>2</v>
      </c>
      <c r="B17" s="174" t="s">
        <v>212</v>
      </c>
      <c r="C17" s="177" t="s">
        <v>203</v>
      </c>
      <c r="D17" s="36" t="s">
        <v>17</v>
      </c>
      <c r="E17" s="37" t="s">
        <v>19</v>
      </c>
      <c r="F17" s="37" t="s">
        <v>220</v>
      </c>
      <c r="G17" s="38" t="s">
        <v>227</v>
      </c>
      <c r="H17" s="39">
        <v>0</v>
      </c>
      <c r="I17" s="39">
        <v>0</v>
      </c>
      <c r="J17" s="39">
        <v>3</v>
      </c>
      <c r="K17" s="39">
        <v>0</v>
      </c>
      <c r="L17" s="39">
        <v>0</v>
      </c>
      <c r="M17" s="39">
        <v>2</v>
      </c>
      <c r="N17" s="39">
        <v>2</v>
      </c>
      <c r="O17" s="39">
        <v>20</v>
      </c>
      <c r="P17" s="40">
        <v>27</v>
      </c>
      <c r="Q17" s="39">
        <v>44</v>
      </c>
      <c r="R17" s="34">
        <v>61</v>
      </c>
      <c r="S17" s="66" t="s">
        <v>25</v>
      </c>
      <c r="T17" s="27"/>
      <c r="U17" s="27"/>
      <c r="V17" s="28"/>
      <c r="W17" s="28"/>
    </row>
    <row r="18" spans="1:23" ht="42.75">
      <c r="A18" s="42">
        <v>3</v>
      </c>
      <c r="B18" s="174" t="s">
        <v>213</v>
      </c>
      <c r="C18" s="177" t="s">
        <v>204</v>
      </c>
      <c r="D18" s="36" t="s">
        <v>17</v>
      </c>
      <c r="E18" s="37" t="s">
        <v>19</v>
      </c>
      <c r="F18" s="37" t="s">
        <v>220</v>
      </c>
      <c r="G18" s="38" t="s">
        <v>227</v>
      </c>
      <c r="H18" s="39">
        <v>1</v>
      </c>
      <c r="I18" s="39">
        <v>0</v>
      </c>
      <c r="J18" s="39">
        <v>3</v>
      </c>
      <c r="K18" s="39">
        <v>0</v>
      </c>
      <c r="L18" s="39">
        <v>0</v>
      </c>
      <c r="M18" s="39">
        <v>4</v>
      </c>
      <c r="N18" s="39">
        <v>2</v>
      </c>
      <c r="O18" s="39">
        <v>23</v>
      </c>
      <c r="P18" s="40">
        <v>33</v>
      </c>
      <c r="Q18" s="39">
        <v>44</v>
      </c>
      <c r="R18" s="34">
        <v>75</v>
      </c>
      <c r="S18" s="66" t="s">
        <v>25</v>
      </c>
      <c r="T18" s="27"/>
      <c r="U18" s="27"/>
      <c r="V18" s="28"/>
      <c r="W18" s="28"/>
    </row>
    <row r="19" spans="1:23" ht="48.75" customHeight="1">
      <c r="A19" s="42">
        <v>4</v>
      </c>
      <c r="B19" s="174" t="s">
        <v>214</v>
      </c>
      <c r="C19" s="177" t="s">
        <v>205</v>
      </c>
      <c r="D19" s="36" t="s">
        <v>17</v>
      </c>
      <c r="E19" s="37" t="s">
        <v>19</v>
      </c>
      <c r="F19" s="37" t="s">
        <v>221</v>
      </c>
      <c r="G19" s="38" t="s">
        <v>228</v>
      </c>
      <c r="H19" s="39">
        <v>1</v>
      </c>
      <c r="I19" s="39">
        <v>0</v>
      </c>
      <c r="J19" s="39">
        <v>3</v>
      </c>
      <c r="K19" s="39">
        <v>0</v>
      </c>
      <c r="L19" s="39">
        <v>0</v>
      </c>
      <c r="M19" s="39">
        <v>1</v>
      </c>
      <c r="N19" s="39">
        <v>1</v>
      </c>
      <c r="O19" s="39">
        <v>18</v>
      </c>
      <c r="P19" s="40">
        <v>24</v>
      </c>
      <c r="Q19" s="39">
        <v>44</v>
      </c>
      <c r="R19" s="34">
        <v>54</v>
      </c>
      <c r="S19" s="66" t="s">
        <v>25</v>
      </c>
      <c r="T19" s="27"/>
      <c r="U19" s="27"/>
      <c r="V19" s="28"/>
      <c r="W19" s="28"/>
    </row>
    <row r="20" spans="1:23" ht="46.5" customHeight="1">
      <c r="A20" s="42">
        <v>5</v>
      </c>
      <c r="B20" s="174" t="s">
        <v>215</v>
      </c>
      <c r="C20" s="177" t="s">
        <v>206</v>
      </c>
      <c r="D20" s="36" t="s">
        <v>17</v>
      </c>
      <c r="E20" s="37" t="s">
        <v>19</v>
      </c>
      <c r="F20" s="37" t="s">
        <v>221</v>
      </c>
      <c r="G20" s="38" t="s">
        <v>228</v>
      </c>
      <c r="H20" s="39">
        <v>1</v>
      </c>
      <c r="I20" s="39">
        <v>0</v>
      </c>
      <c r="J20" s="39">
        <v>3</v>
      </c>
      <c r="K20" s="39">
        <v>0</v>
      </c>
      <c r="L20" s="39">
        <v>0</v>
      </c>
      <c r="M20" s="39">
        <v>3</v>
      </c>
      <c r="N20" s="39">
        <v>1</v>
      </c>
      <c r="O20" s="39">
        <v>19</v>
      </c>
      <c r="P20" s="172">
        <v>27</v>
      </c>
      <c r="Q20" s="39">
        <v>44</v>
      </c>
      <c r="R20" s="34">
        <v>61</v>
      </c>
      <c r="S20" s="66" t="s">
        <v>25</v>
      </c>
      <c r="T20" s="27"/>
      <c r="U20" s="27"/>
      <c r="V20" s="28"/>
      <c r="W20" s="28"/>
    </row>
    <row r="21" spans="1:23" ht="48.75" customHeight="1">
      <c r="A21" s="42">
        <v>6</v>
      </c>
      <c r="B21" s="174" t="s">
        <v>216</v>
      </c>
      <c r="C21" s="177" t="s">
        <v>207</v>
      </c>
      <c r="D21" s="36" t="s">
        <v>17</v>
      </c>
      <c r="E21" s="37" t="s">
        <v>19</v>
      </c>
      <c r="F21" s="37" t="s">
        <v>221</v>
      </c>
      <c r="G21" s="38" t="s">
        <v>228</v>
      </c>
      <c r="H21" s="39">
        <v>1</v>
      </c>
      <c r="I21" s="39">
        <v>0</v>
      </c>
      <c r="J21" s="39">
        <v>3</v>
      </c>
      <c r="K21" s="39">
        <v>0</v>
      </c>
      <c r="L21" s="39">
        <v>0</v>
      </c>
      <c r="M21" s="39">
        <v>4</v>
      </c>
      <c r="N21" s="39">
        <v>0</v>
      </c>
      <c r="O21" s="39">
        <v>19</v>
      </c>
      <c r="P21" s="40">
        <v>27</v>
      </c>
      <c r="Q21" s="39">
        <v>44</v>
      </c>
      <c r="R21" s="34">
        <v>61</v>
      </c>
      <c r="S21" s="66" t="s">
        <v>25</v>
      </c>
      <c r="T21" s="27"/>
      <c r="U21" s="27"/>
      <c r="V21" s="28"/>
      <c r="W21" s="28"/>
    </row>
    <row r="22" spans="1:23" ht="51.75" customHeight="1">
      <c r="A22" s="45">
        <v>7</v>
      </c>
      <c r="B22" s="174" t="s">
        <v>217</v>
      </c>
      <c r="C22" s="177" t="s">
        <v>208</v>
      </c>
      <c r="D22" s="43" t="s">
        <v>17</v>
      </c>
      <c r="E22" s="44" t="s">
        <v>19</v>
      </c>
      <c r="F22" s="37" t="s">
        <v>222</v>
      </c>
      <c r="G22" s="38" t="s">
        <v>229</v>
      </c>
      <c r="H22" s="39">
        <v>1</v>
      </c>
      <c r="I22" s="39">
        <v>2</v>
      </c>
      <c r="J22" s="39">
        <v>4</v>
      </c>
      <c r="K22" s="39">
        <v>0</v>
      </c>
      <c r="L22" s="39">
        <v>2</v>
      </c>
      <c r="M22" s="39">
        <v>4</v>
      </c>
      <c r="N22" s="39">
        <v>3</v>
      </c>
      <c r="O22" s="39">
        <v>14</v>
      </c>
      <c r="P22" s="40">
        <v>30</v>
      </c>
      <c r="Q22" s="39">
        <v>44</v>
      </c>
      <c r="R22" s="34">
        <v>68</v>
      </c>
      <c r="S22" s="66" t="s">
        <v>25</v>
      </c>
      <c r="T22" s="27"/>
      <c r="U22" s="27"/>
      <c r="V22" s="28"/>
      <c r="W22" s="28"/>
    </row>
    <row r="23" spans="1:23" ht="42.75">
      <c r="A23" s="45">
        <v>8</v>
      </c>
      <c r="B23" s="174" t="s">
        <v>218</v>
      </c>
      <c r="C23" s="177" t="s">
        <v>209</v>
      </c>
      <c r="D23" s="43" t="s">
        <v>17</v>
      </c>
      <c r="E23" s="44" t="s">
        <v>19</v>
      </c>
      <c r="F23" s="37" t="s">
        <v>222</v>
      </c>
      <c r="G23" s="38" t="s">
        <v>229</v>
      </c>
      <c r="H23" s="39">
        <v>1</v>
      </c>
      <c r="I23" s="39">
        <v>2</v>
      </c>
      <c r="J23" s="39">
        <v>4</v>
      </c>
      <c r="K23" s="39">
        <v>1</v>
      </c>
      <c r="L23" s="39">
        <v>2</v>
      </c>
      <c r="M23" s="39">
        <v>5</v>
      </c>
      <c r="N23" s="39">
        <v>3</v>
      </c>
      <c r="O23" s="39">
        <v>22</v>
      </c>
      <c r="P23" s="40">
        <v>40</v>
      </c>
      <c r="Q23" s="39">
        <v>44</v>
      </c>
      <c r="R23" s="34">
        <v>90</v>
      </c>
      <c r="S23" s="66" t="s">
        <v>223</v>
      </c>
      <c r="T23" s="27"/>
      <c r="U23" s="27"/>
      <c r="V23" s="28"/>
      <c r="W23" s="28"/>
    </row>
    <row r="24" spans="1:23" ht="48" customHeight="1" thickBot="1">
      <c r="A24" s="47">
        <v>9</v>
      </c>
      <c r="B24" s="175" t="s">
        <v>219</v>
      </c>
      <c r="C24" s="178" t="s">
        <v>210</v>
      </c>
      <c r="D24" s="49" t="s">
        <v>17</v>
      </c>
      <c r="E24" s="50" t="s">
        <v>19</v>
      </c>
      <c r="F24" s="132" t="s">
        <v>222</v>
      </c>
      <c r="G24" s="116" t="s">
        <v>229</v>
      </c>
      <c r="H24" s="52">
        <v>1</v>
      </c>
      <c r="I24" s="52">
        <v>2</v>
      </c>
      <c r="J24" s="52">
        <v>4</v>
      </c>
      <c r="K24" s="52">
        <v>1</v>
      </c>
      <c r="L24" s="52">
        <v>1</v>
      </c>
      <c r="M24" s="52">
        <v>5</v>
      </c>
      <c r="N24" s="52">
        <v>3</v>
      </c>
      <c r="O24" s="52">
        <v>20</v>
      </c>
      <c r="P24" s="53">
        <v>37</v>
      </c>
      <c r="Q24" s="52">
        <v>44</v>
      </c>
      <c r="R24" s="68">
        <v>84</v>
      </c>
      <c r="S24" s="69" t="s">
        <v>223</v>
      </c>
      <c r="T24" s="27"/>
      <c r="U24" s="27"/>
      <c r="V24" s="28"/>
      <c r="W24" s="28"/>
    </row>
    <row r="25" spans="1:23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54"/>
      <c r="Q25" s="27"/>
      <c r="R25" s="27"/>
      <c r="S25" s="27"/>
      <c r="T25" s="27"/>
      <c r="U25" s="27"/>
      <c r="V25" s="28"/>
      <c r="W25" s="28"/>
    </row>
    <row r="26" spans="1:23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</row>
    <row r="27" spans="1:23" ht="14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  <c r="W28" s="28"/>
    </row>
    <row r="29" spans="1:23" ht="15">
      <c r="A29" s="27"/>
      <c r="B29" s="22" t="s">
        <v>9</v>
      </c>
      <c r="C29" s="23"/>
      <c r="D29" s="23"/>
      <c r="E29" s="23"/>
      <c r="F29" s="23" t="s">
        <v>230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8"/>
      <c r="W29" s="28"/>
    </row>
    <row r="30" spans="1:23" ht="15">
      <c r="A30" s="27"/>
      <c r="B30" s="24" t="s">
        <v>10</v>
      </c>
      <c r="C30" s="25"/>
      <c r="D30" s="20"/>
      <c r="E30" s="20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  <c r="W30" s="28"/>
    </row>
    <row r="31" spans="1:23" ht="15">
      <c r="A31" s="27"/>
      <c r="B31" s="26"/>
      <c r="C31" s="26"/>
      <c r="D31" s="26"/>
      <c r="E31" s="26"/>
      <c r="F31" s="169" t="s">
        <v>231</v>
      </c>
      <c r="G31" s="163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8"/>
    </row>
    <row r="32" spans="1:23" ht="15">
      <c r="A32" s="27"/>
      <c r="B32" s="26"/>
      <c r="C32" s="26"/>
      <c r="D32" s="26"/>
      <c r="E32" s="26"/>
      <c r="F32" s="23" t="s">
        <v>232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  <c r="W32" s="28"/>
    </row>
  </sheetData>
  <sheetProtection/>
  <mergeCells count="11">
    <mergeCell ref="A10:U10"/>
    <mergeCell ref="A11:L11"/>
    <mergeCell ref="A12:L12"/>
    <mergeCell ref="A13:L13"/>
    <mergeCell ref="F31:G31"/>
    <mergeCell ref="A3:R3"/>
    <mergeCell ref="A5:U5"/>
    <mergeCell ref="A6:U6"/>
    <mergeCell ref="A7:U7"/>
    <mergeCell ref="A8:U8"/>
    <mergeCell ref="A9:L9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2"/>
  <sheetViews>
    <sheetView zoomScale="78" zoomScaleNormal="78" zoomScalePageLayoutView="0" workbookViewId="0" topLeftCell="A23">
      <selection activeCell="A39" sqref="A39:G43"/>
    </sheetView>
  </sheetViews>
  <sheetFormatPr defaultColWidth="9.33203125" defaultRowHeight="12"/>
  <cols>
    <col min="1" max="1" width="10.33203125" style="0" customWidth="1"/>
    <col min="2" max="2" width="15.16015625" style="0" customWidth="1"/>
    <col min="3" max="3" width="22.5" style="0" customWidth="1"/>
    <col min="4" max="4" width="19.83203125" style="0" customWidth="1"/>
    <col min="5" max="5" width="26.83203125" style="0" customWidth="1"/>
    <col min="6" max="6" width="21" style="0" customWidth="1"/>
    <col min="7" max="7" width="12.5" style="0" customWidth="1"/>
    <col min="8" max="8" width="15.33203125" style="0" customWidth="1"/>
    <col min="9" max="9" width="15" style="0" customWidth="1"/>
    <col min="10" max="10" width="13.83203125" style="0" customWidth="1"/>
    <col min="11" max="11" width="14.16015625" style="0" customWidth="1"/>
    <col min="12" max="12" width="13.33203125" style="0" customWidth="1"/>
    <col min="13" max="13" width="13" style="0" customWidth="1"/>
    <col min="14" max="14" width="15.5" style="0" customWidth="1"/>
    <col min="15" max="15" width="13" style="0" customWidth="1"/>
    <col min="16" max="17" width="14.16015625" style="0" customWidth="1"/>
    <col min="18" max="18" width="16.83203125" style="0" customWidth="1"/>
  </cols>
  <sheetData>
    <row r="2" spans="1:20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2" ht="15">
      <c r="A3" s="162" t="s">
        <v>164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163"/>
      <c r="Q3" s="163"/>
      <c r="R3" s="27"/>
      <c r="S3" s="27"/>
      <c r="T3" s="27"/>
      <c r="U3" s="28"/>
      <c r="V3" s="28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"/>
      <c r="P4" s="27"/>
      <c r="Q4" s="27"/>
      <c r="R4" s="27"/>
      <c r="S4" s="27"/>
      <c r="T4" s="27"/>
      <c r="U4" s="28"/>
      <c r="V4" s="28"/>
    </row>
    <row r="5" spans="1:22" ht="15">
      <c r="A5" s="164" t="s">
        <v>65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28"/>
      <c r="V5" s="28"/>
    </row>
    <row r="6" spans="1:22" ht="15">
      <c r="A6" s="164" t="s">
        <v>63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28"/>
      <c r="V6" s="28"/>
    </row>
    <row r="7" spans="1:22" ht="1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28"/>
      <c r="V7" s="28"/>
    </row>
    <row r="8" spans="1:22" ht="14.25">
      <c r="A8" s="166" t="s">
        <v>33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28"/>
      <c r="V8" s="28"/>
    </row>
    <row r="9" spans="1:22" ht="15">
      <c r="A9" s="166" t="s">
        <v>22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1"/>
      <c r="N9" s="11"/>
      <c r="O9" s="8"/>
      <c r="P9" s="8"/>
      <c r="Q9" s="7"/>
      <c r="R9" s="7"/>
      <c r="S9" s="7"/>
      <c r="T9" s="7"/>
      <c r="U9" s="28"/>
      <c r="V9" s="28"/>
    </row>
    <row r="10" spans="1:22" ht="14.25">
      <c r="A10" s="166" t="s">
        <v>28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28"/>
      <c r="V10" s="28"/>
    </row>
    <row r="11" spans="1:22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7"/>
      <c r="N11" s="17"/>
      <c r="O11" s="27"/>
      <c r="P11" s="27"/>
      <c r="Q11" s="27"/>
      <c r="R11" s="27"/>
      <c r="S11" s="27"/>
      <c r="T11" s="27"/>
      <c r="U11" s="28"/>
      <c r="V11" s="28"/>
    </row>
    <row r="12" spans="1:22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7"/>
      <c r="N12" s="17"/>
      <c r="O12" s="27"/>
      <c r="P12" s="27"/>
      <c r="Q12" s="27"/>
      <c r="R12" s="27"/>
      <c r="S12" s="27"/>
      <c r="T12" s="27"/>
      <c r="U12" s="28"/>
      <c r="V12" s="28"/>
    </row>
    <row r="13" spans="1:22" ht="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"/>
      <c r="N13" s="1"/>
      <c r="O13" s="27"/>
      <c r="P13" s="27"/>
      <c r="Q13" s="27"/>
      <c r="R13" s="27"/>
      <c r="S13" s="27"/>
      <c r="T13" s="27"/>
      <c r="U13" s="28"/>
      <c r="V13" s="28"/>
    </row>
    <row r="14" spans="1:22" ht="1.5" customHeight="1" thickBo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7"/>
      <c r="P14" s="27"/>
      <c r="Q14" s="27"/>
      <c r="R14" s="27"/>
      <c r="S14" s="27"/>
      <c r="T14" s="27"/>
      <c r="U14" s="28"/>
      <c r="V14" s="28"/>
    </row>
    <row r="15" spans="1:22" ht="63.75" customHeight="1" thickBot="1">
      <c r="A15" s="55" t="s">
        <v>0</v>
      </c>
      <c r="B15" s="29" t="s">
        <v>1</v>
      </c>
      <c r="C15" s="31" t="s">
        <v>2</v>
      </c>
      <c r="D15" s="30" t="s">
        <v>16</v>
      </c>
      <c r="E15" s="31" t="s">
        <v>3</v>
      </c>
      <c r="F15" s="31" t="s">
        <v>4</v>
      </c>
      <c r="G15" s="31" t="s">
        <v>5</v>
      </c>
      <c r="H15" s="56" t="s">
        <v>11</v>
      </c>
      <c r="I15" s="56" t="s">
        <v>12</v>
      </c>
      <c r="J15" s="56" t="s">
        <v>13</v>
      </c>
      <c r="K15" s="56" t="s">
        <v>14</v>
      </c>
      <c r="L15" s="31" t="s">
        <v>20</v>
      </c>
      <c r="M15" s="31" t="s">
        <v>97</v>
      </c>
      <c r="N15" s="31" t="s">
        <v>98</v>
      </c>
      <c r="O15" s="31" t="s">
        <v>6</v>
      </c>
      <c r="P15" s="31" t="s">
        <v>7</v>
      </c>
      <c r="Q15" s="31" t="s">
        <v>8</v>
      </c>
      <c r="R15" s="55" t="s">
        <v>15</v>
      </c>
      <c r="S15" s="27"/>
      <c r="T15" s="27"/>
      <c r="U15" s="28"/>
      <c r="V15" s="28"/>
    </row>
    <row r="16" spans="1:22" ht="42.75">
      <c r="A16" s="32">
        <v>1</v>
      </c>
      <c r="B16" s="57" t="s">
        <v>66</v>
      </c>
      <c r="C16" s="58" t="s">
        <v>85</v>
      </c>
      <c r="D16" s="59" t="s">
        <v>17</v>
      </c>
      <c r="E16" s="60" t="s">
        <v>19</v>
      </c>
      <c r="F16" s="60" t="s">
        <v>45</v>
      </c>
      <c r="G16" s="61" t="s">
        <v>96</v>
      </c>
      <c r="H16" s="62">
        <v>0</v>
      </c>
      <c r="I16" s="62">
        <v>1</v>
      </c>
      <c r="J16" s="62">
        <v>0</v>
      </c>
      <c r="K16" s="62">
        <v>0</v>
      </c>
      <c r="L16" s="62">
        <v>0</v>
      </c>
      <c r="M16" s="62">
        <v>0</v>
      </c>
      <c r="N16" s="62">
        <v>4</v>
      </c>
      <c r="O16" s="63">
        <f>SUM(H16:N16)</f>
        <v>5</v>
      </c>
      <c r="P16" s="62">
        <v>75</v>
      </c>
      <c r="Q16" s="64">
        <f>O16*100/P16</f>
        <v>6.666666666666667</v>
      </c>
      <c r="R16" s="65" t="s">
        <v>21</v>
      </c>
      <c r="S16" s="27"/>
      <c r="T16" s="27"/>
      <c r="U16" s="28"/>
      <c r="V16" s="28"/>
    </row>
    <row r="17" spans="1:22" ht="42.75">
      <c r="A17" s="42">
        <v>2</v>
      </c>
      <c r="B17" s="33" t="s">
        <v>67</v>
      </c>
      <c r="C17" s="35" t="s">
        <v>86</v>
      </c>
      <c r="D17" s="36" t="s">
        <v>17</v>
      </c>
      <c r="E17" s="37" t="s">
        <v>19</v>
      </c>
      <c r="F17" s="37" t="s">
        <v>45</v>
      </c>
      <c r="G17" s="38" t="s">
        <v>96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4</v>
      </c>
      <c r="O17" s="40">
        <f aca="true" t="shared" si="0" ref="O17:O34">SUM(H17:N17)</f>
        <v>4</v>
      </c>
      <c r="P17" s="39">
        <v>75</v>
      </c>
      <c r="Q17" s="34">
        <f aca="true" t="shared" si="1" ref="Q17:Q34">O17*100/P17</f>
        <v>5.333333333333333</v>
      </c>
      <c r="R17" s="66" t="s">
        <v>21</v>
      </c>
      <c r="S17" s="27"/>
      <c r="T17" s="27"/>
      <c r="U17" s="28"/>
      <c r="V17" s="28"/>
    </row>
    <row r="18" spans="1:22" ht="42.75">
      <c r="A18" s="42">
        <v>3</v>
      </c>
      <c r="B18" s="33" t="s">
        <v>68</v>
      </c>
      <c r="C18" s="35" t="s">
        <v>47</v>
      </c>
      <c r="D18" s="36" t="s">
        <v>17</v>
      </c>
      <c r="E18" s="37" t="s">
        <v>19</v>
      </c>
      <c r="F18" s="37" t="s">
        <v>45</v>
      </c>
      <c r="G18" s="38" t="s">
        <v>96</v>
      </c>
      <c r="H18" s="39">
        <v>0</v>
      </c>
      <c r="I18" s="39">
        <v>5</v>
      </c>
      <c r="J18" s="39">
        <v>0</v>
      </c>
      <c r="K18" s="39">
        <v>1</v>
      </c>
      <c r="L18" s="39">
        <v>0</v>
      </c>
      <c r="M18" s="39">
        <v>0</v>
      </c>
      <c r="N18" s="39">
        <v>4</v>
      </c>
      <c r="O18" s="40">
        <f t="shared" si="0"/>
        <v>10</v>
      </c>
      <c r="P18" s="39">
        <v>75</v>
      </c>
      <c r="Q18" s="34">
        <f t="shared" si="1"/>
        <v>13.333333333333334</v>
      </c>
      <c r="R18" s="66" t="s">
        <v>21</v>
      </c>
      <c r="S18" s="27"/>
      <c r="T18" s="27"/>
      <c r="U18" s="28"/>
      <c r="V18" s="28"/>
    </row>
    <row r="19" spans="1:22" ht="42.75">
      <c r="A19" s="42">
        <v>4</v>
      </c>
      <c r="B19" s="33" t="s">
        <v>69</v>
      </c>
      <c r="C19" s="35" t="s">
        <v>48</v>
      </c>
      <c r="D19" s="36" t="s">
        <v>17</v>
      </c>
      <c r="E19" s="37" t="s">
        <v>19</v>
      </c>
      <c r="F19" s="37" t="s">
        <v>45</v>
      </c>
      <c r="G19" s="38" t="s">
        <v>96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5</v>
      </c>
      <c r="O19" s="40">
        <f t="shared" si="0"/>
        <v>5</v>
      </c>
      <c r="P19" s="39">
        <v>75</v>
      </c>
      <c r="Q19" s="34">
        <f t="shared" si="1"/>
        <v>6.666666666666667</v>
      </c>
      <c r="R19" s="66" t="s">
        <v>21</v>
      </c>
      <c r="S19" s="27"/>
      <c r="T19" s="27"/>
      <c r="U19" s="28"/>
      <c r="V19" s="28"/>
    </row>
    <row r="20" spans="1:22" ht="42.75">
      <c r="A20" s="42">
        <v>5</v>
      </c>
      <c r="B20" s="33" t="s">
        <v>70</v>
      </c>
      <c r="C20" s="35" t="s">
        <v>44</v>
      </c>
      <c r="D20" s="36" t="s">
        <v>17</v>
      </c>
      <c r="E20" s="37" t="s">
        <v>19</v>
      </c>
      <c r="F20" s="37" t="s">
        <v>45</v>
      </c>
      <c r="G20" s="38" t="s">
        <v>96</v>
      </c>
      <c r="H20" s="39">
        <v>1.5</v>
      </c>
      <c r="I20" s="39">
        <v>6</v>
      </c>
      <c r="J20" s="39">
        <v>0</v>
      </c>
      <c r="K20" s="39">
        <v>1</v>
      </c>
      <c r="L20" s="39">
        <v>0</v>
      </c>
      <c r="M20" s="39">
        <v>0</v>
      </c>
      <c r="N20" s="39">
        <v>4</v>
      </c>
      <c r="O20" s="41">
        <v>12</v>
      </c>
      <c r="P20" s="39">
        <v>75</v>
      </c>
      <c r="Q20" s="34">
        <f t="shared" si="1"/>
        <v>16</v>
      </c>
      <c r="R20" s="66" t="s">
        <v>21</v>
      </c>
      <c r="S20" s="27"/>
      <c r="T20" s="27"/>
      <c r="U20" s="28"/>
      <c r="V20" s="28"/>
    </row>
    <row r="21" spans="1:22" ht="42.75">
      <c r="A21" s="42">
        <v>6</v>
      </c>
      <c r="B21" s="33" t="s">
        <v>71</v>
      </c>
      <c r="C21" s="35" t="s">
        <v>87</v>
      </c>
      <c r="D21" s="36" t="s">
        <v>17</v>
      </c>
      <c r="E21" s="37" t="s">
        <v>19</v>
      </c>
      <c r="F21" s="37" t="s">
        <v>45</v>
      </c>
      <c r="G21" s="38" t="s">
        <v>96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5</v>
      </c>
      <c r="O21" s="40">
        <f t="shared" si="0"/>
        <v>5</v>
      </c>
      <c r="P21" s="39">
        <v>75</v>
      </c>
      <c r="Q21" s="34">
        <f t="shared" si="1"/>
        <v>6.666666666666667</v>
      </c>
      <c r="R21" s="66" t="s">
        <v>21</v>
      </c>
      <c r="S21" s="27"/>
      <c r="T21" s="27"/>
      <c r="U21" s="28"/>
      <c r="V21" s="28"/>
    </row>
    <row r="22" spans="1:22" ht="42.75">
      <c r="A22" s="45">
        <v>7</v>
      </c>
      <c r="B22" s="33" t="s">
        <v>72</v>
      </c>
      <c r="C22" s="35" t="s">
        <v>88</v>
      </c>
      <c r="D22" s="43" t="s">
        <v>17</v>
      </c>
      <c r="E22" s="44" t="s">
        <v>19</v>
      </c>
      <c r="F22" s="37" t="s">
        <v>45</v>
      </c>
      <c r="G22" s="38" t="s">
        <v>96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1</v>
      </c>
      <c r="O22" s="40">
        <f t="shared" si="0"/>
        <v>1</v>
      </c>
      <c r="P22" s="39">
        <v>75</v>
      </c>
      <c r="Q22" s="34">
        <f t="shared" si="1"/>
        <v>1.3333333333333333</v>
      </c>
      <c r="R22" s="66" t="s">
        <v>21</v>
      </c>
      <c r="S22" s="27"/>
      <c r="T22" s="27"/>
      <c r="U22" s="28"/>
      <c r="V22" s="28"/>
    </row>
    <row r="23" spans="1:22" ht="42.75">
      <c r="A23" s="45">
        <v>8</v>
      </c>
      <c r="B23" s="33" t="s">
        <v>73</v>
      </c>
      <c r="C23" s="35" t="s">
        <v>89</v>
      </c>
      <c r="D23" s="43" t="s">
        <v>17</v>
      </c>
      <c r="E23" s="44" t="s">
        <v>19</v>
      </c>
      <c r="F23" s="37" t="s">
        <v>45</v>
      </c>
      <c r="G23" s="38" t="s">
        <v>96</v>
      </c>
      <c r="H23" s="39">
        <v>0</v>
      </c>
      <c r="I23" s="39">
        <v>3</v>
      </c>
      <c r="J23" s="39">
        <v>0</v>
      </c>
      <c r="K23" s="39">
        <v>1</v>
      </c>
      <c r="L23" s="39">
        <v>0</v>
      </c>
      <c r="M23" s="39">
        <v>0</v>
      </c>
      <c r="N23" s="39">
        <v>0</v>
      </c>
      <c r="O23" s="40">
        <f t="shared" si="0"/>
        <v>4</v>
      </c>
      <c r="P23" s="39">
        <v>75</v>
      </c>
      <c r="Q23" s="34">
        <f t="shared" si="1"/>
        <v>5.333333333333333</v>
      </c>
      <c r="R23" s="66" t="s">
        <v>21</v>
      </c>
      <c r="S23" s="27"/>
      <c r="T23" s="27"/>
      <c r="U23" s="28"/>
      <c r="V23" s="28"/>
    </row>
    <row r="24" spans="1:22" ht="42.75">
      <c r="A24" s="45">
        <v>9</v>
      </c>
      <c r="B24" s="33" t="s">
        <v>74</v>
      </c>
      <c r="C24" s="35" t="s">
        <v>46</v>
      </c>
      <c r="D24" s="43" t="s">
        <v>17</v>
      </c>
      <c r="E24" s="44" t="s">
        <v>19</v>
      </c>
      <c r="F24" s="37" t="s">
        <v>45</v>
      </c>
      <c r="G24" s="38" t="s">
        <v>96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3</v>
      </c>
      <c r="O24" s="40">
        <f t="shared" si="0"/>
        <v>3</v>
      </c>
      <c r="P24" s="39">
        <v>75</v>
      </c>
      <c r="Q24" s="34">
        <f t="shared" si="1"/>
        <v>4</v>
      </c>
      <c r="R24" s="66" t="s">
        <v>21</v>
      </c>
      <c r="S24" s="27"/>
      <c r="T24" s="27"/>
      <c r="U24" s="28"/>
      <c r="V24" s="28"/>
    </row>
    <row r="25" spans="1:22" ht="42.75">
      <c r="A25" s="45">
        <v>10</v>
      </c>
      <c r="B25" s="33" t="s">
        <v>75</v>
      </c>
      <c r="C25" s="35" t="s">
        <v>40</v>
      </c>
      <c r="D25" s="43" t="s">
        <v>17</v>
      </c>
      <c r="E25" s="44" t="s">
        <v>19</v>
      </c>
      <c r="F25" s="44" t="s">
        <v>24</v>
      </c>
      <c r="G25" s="46" t="s">
        <v>38</v>
      </c>
      <c r="H25" s="39">
        <v>0.5</v>
      </c>
      <c r="I25" s="39">
        <v>0</v>
      </c>
      <c r="J25" s="39">
        <v>0</v>
      </c>
      <c r="K25" s="39">
        <v>0</v>
      </c>
      <c r="L25" s="39">
        <v>1.5</v>
      </c>
      <c r="M25" s="39">
        <v>0</v>
      </c>
      <c r="N25" s="39">
        <v>7</v>
      </c>
      <c r="O25" s="40">
        <f t="shared" si="0"/>
        <v>9</v>
      </c>
      <c r="P25" s="39">
        <v>75</v>
      </c>
      <c r="Q25" s="34">
        <f t="shared" si="1"/>
        <v>12</v>
      </c>
      <c r="R25" s="66" t="s">
        <v>21</v>
      </c>
      <c r="S25" s="27"/>
      <c r="T25" s="27"/>
      <c r="U25" s="28"/>
      <c r="V25" s="28"/>
    </row>
    <row r="26" spans="1:22" ht="42.75">
      <c r="A26" s="42">
        <v>11</v>
      </c>
      <c r="B26" s="33" t="s">
        <v>76</v>
      </c>
      <c r="C26" s="35" t="s">
        <v>90</v>
      </c>
      <c r="D26" s="36" t="s">
        <v>17</v>
      </c>
      <c r="E26" s="37" t="s">
        <v>19</v>
      </c>
      <c r="F26" s="44" t="s">
        <v>24</v>
      </c>
      <c r="G26" s="38" t="s">
        <v>38</v>
      </c>
      <c r="H26" s="39">
        <v>3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7</v>
      </c>
      <c r="O26" s="40">
        <f t="shared" si="0"/>
        <v>10</v>
      </c>
      <c r="P26" s="39">
        <v>75</v>
      </c>
      <c r="Q26" s="34">
        <f t="shared" si="1"/>
        <v>13.333333333333334</v>
      </c>
      <c r="R26" s="66" t="s">
        <v>21</v>
      </c>
      <c r="S26" s="27"/>
      <c r="T26" s="27"/>
      <c r="U26" s="28"/>
      <c r="V26" s="28"/>
    </row>
    <row r="27" spans="1:22" ht="42.75">
      <c r="A27" s="42">
        <v>12</v>
      </c>
      <c r="B27" s="33" t="s">
        <v>77</v>
      </c>
      <c r="C27" s="35" t="s">
        <v>41</v>
      </c>
      <c r="D27" s="36" t="s">
        <v>17</v>
      </c>
      <c r="E27" s="37" t="s">
        <v>19</v>
      </c>
      <c r="F27" s="44" t="s">
        <v>24</v>
      </c>
      <c r="G27" s="38" t="s">
        <v>38</v>
      </c>
      <c r="H27" s="39">
        <v>3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7</v>
      </c>
      <c r="O27" s="40">
        <f t="shared" si="0"/>
        <v>10</v>
      </c>
      <c r="P27" s="39">
        <v>75</v>
      </c>
      <c r="Q27" s="34">
        <f t="shared" si="1"/>
        <v>13.333333333333334</v>
      </c>
      <c r="R27" s="66" t="s">
        <v>21</v>
      </c>
      <c r="S27" s="27"/>
      <c r="T27" s="27"/>
      <c r="U27" s="28"/>
      <c r="V27" s="28"/>
    </row>
    <row r="28" spans="1:22" ht="42.75">
      <c r="A28" s="42">
        <v>13</v>
      </c>
      <c r="B28" s="33" t="s">
        <v>78</v>
      </c>
      <c r="C28" s="35" t="s">
        <v>42</v>
      </c>
      <c r="D28" s="36" t="s">
        <v>17</v>
      </c>
      <c r="E28" s="37" t="s">
        <v>19</v>
      </c>
      <c r="F28" s="44" t="s">
        <v>24</v>
      </c>
      <c r="G28" s="38" t="s">
        <v>38</v>
      </c>
      <c r="H28" s="39">
        <v>2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7</v>
      </c>
      <c r="O28" s="40">
        <f t="shared" si="0"/>
        <v>10</v>
      </c>
      <c r="P28" s="39">
        <v>75</v>
      </c>
      <c r="Q28" s="34">
        <f t="shared" si="1"/>
        <v>13.333333333333334</v>
      </c>
      <c r="R28" s="66" t="s">
        <v>21</v>
      </c>
      <c r="S28" s="27"/>
      <c r="T28" s="27"/>
      <c r="U28" s="28"/>
      <c r="V28" s="28"/>
    </row>
    <row r="29" spans="1:22" ht="42.75">
      <c r="A29" s="42">
        <v>14</v>
      </c>
      <c r="B29" s="33" t="s">
        <v>79</v>
      </c>
      <c r="C29" s="35" t="s">
        <v>91</v>
      </c>
      <c r="D29" s="36" t="s">
        <v>17</v>
      </c>
      <c r="E29" s="37" t="s">
        <v>19</v>
      </c>
      <c r="F29" s="44" t="s">
        <v>24</v>
      </c>
      <c r="G29" s="38" t="s">
        <v>38</v>
      </c>
      <c r="H29" s="39">
        <v>2</v>
      </c>
      <c r="I29" s="39">
        <v>0</v>
      </c>
      <c r="J29" s="39">
        <v>4</v>
      </c>
      <c r="K29" s="39">
        <v>1</v>
      </c>
      <c r="L29" s="39">
        <v>2</v>
      </c>
      <c r="M29" s="39">
        <v>0</v>
      </c>
      <c r="N29" s="39">
        <v>7</v>
      </c>
      <c r="O29" s="40">
        <f t="shared" si="0"/>
        <v>16</v>
      </c>
      <c r="P29" s="39">
        <v>75</v>
      </c>
      <c r="Q29" s="34">
        <f t="shared" si="1"/>
        <v>21.333333333333332</v>
      </c>
      <c r="R29" s="66" t="s">
        <v>21</v>
      </c>
      <c r="S29" s="27"/>
      <c r="T29" s="27"/>
      <c r="U29" s="28"/>
      <c r="V29" s="28"/>
    </row>
    <row r="30" spans="1:22" ht="42.75">
      <c r="A30" s="42">
        <v>15</v>
      </c>
      <c r="B30" s="33" t="s">
        <v>80</v>
      </c>
      <c r="C30" s="35" t="s">
        <v>39</v>
      </c>
      <c r="D30" s="36" t="s">
        <v>17</v>
      </c>
      <c r="E30" s="37" t="s">
        <v>19</v>
      </c>
      <c r="F30" s="44" t="s">
        <v>24</v>
      </c>
      <c r="G30" s="38" t="s">
        <v>38</v>
      </c>
      <c r="H30" s="39">
        <v>2</v>
      </c>
      <c r="I30" s="39">
        <v>5</v>
      </c>
      <c r="J30" s="39">
        <v>4.5</v>
      </c>
      <c r="K30" s="39">
        <v>0</v>
      </c>
      <c r="L30" s="39">
        <v>2</v>
      </c>
      <c r="M30" s="39">
        <v>0</v>
      </c>
      <c r="N30" s="39">
        <v>7</v>
      </c>
      <c r="O30" s="40">
        <f>SUM(H30:N30)</f>
        <v>20.5</v>
      </c>
      <c r="P30" s="39">
        <v>75</v>
      </c>
      <c r="Q30" s="34">
        <f t="shared" si="1"/>
        <v>27.333333333333332</v>
      </c>
      <c r="R30" s="66" t="s">
        <v>21</v>
      </c>
      <c r="S30" s="27"/>
      <c r="T30" s="27"/>
      <c r="U30" s="28"/>
      <c r="V30" s="28"/>
    </row>
    <row r="31" spans="1:22" ht="42.75">
      <c r="A31" s="42">
        <v>16</v>
      </c>
      <c r="B31" s="33" t="s">
        <v>81</v>
      </c>
      <c r="C31" s="35" t="s">
        <v>92</v>
      </c>
      <c r="D31" s="36" t="s">
        <v>17</v>
      </c>
      <c r="E31" s="37" t="s">
        <v>19</v>
      </c>
      <c r="F31" s="44" t="s">
        <v>24</v>
      </c>
      <c r="G31" s="38" t="s">
        <v>38</v>
      </c>
      <c r="H31" s="39">
        <v>8</v>
      </c>
      <c r="I31" s="39">
        <v>0</v>
      </c>
      <c r="J31" s="39">
        <v>4.5</v>
      </c>
      <c r="K31" s="39">
        <v>0</v>
      </c>
      <c r="L31" s="39">
        <v>0</v>
      </c>
      <c r="M31" s="39">
        <v>0</v>
      </c>
      <c r="N31" s="39">
        <v>7</v>
      </c>
      <c r="O31" s="40">
        <f t="shared" si="0"/>
        <v>19.5</v>
      </c>
      <c r="P31" s="39">
        <v>75</v>
      </c>
      <c r="Q31" s="34">
        <f t="shared" si="1"/>
        <v>26</v>
      </c>
      <c r="R31" s="66" t="s">
        <v>21</v>
      </c>
      <c r="S31" s="27"/>
      <c r="T31" s="27"/>
      <c r="U31" s="28"/>
      <c r="V31" s="28"/>
    </row>
    <row r="32" spans="1:22" ht="42.75">
      <c r="A32" s="45">
        <v>17</v>
      </c>
      <c r="B32" s="33" t="s">
        <v>82</v>
      </c>
      <c r="C32" s="35" t="s">
        <v>93</v>
      </c>
      <c r="D32" s="43" t="s">
        <v>17</v>
      </c>
      <c r="E32" s="44" t="s">
        <v>19</v>
      </c>
      <c r="F32" s="44" t="s">
        <v>24</v>
      </c>
      <c r="G32" s="46" t="s">
        <v>38</v>
      </c>
      <c r="H32" s="39">
        <v>2</v>
      </c>
      <c r="I32" s="39">
        <v>2</v>
      </c>
      <c r="J32" s="39">
        <v>0</v>
      </c>
      <c r="K32" s="39">
        <v>0</v>
      </c>
      <c r="L32" s="39">
        <v>0</v>
      </c>
      <c r="M32" s="39">
        <v>0</v>
      </c>
      <c r="N32" s="39">
        <v>7</v>
      </c>
      <c r="O32" s="40">
        <f t="shared" si="0"/>
        <v>11</v>
      </c>
      <c r="P32" s="39">
        <v>75</v>
      </c>
      <c r="Q32" s="34">
        <f t="shared" si="1"/>
        <v>14.666666666666666</v>
      </c>
      <c r="R32" s="66" t="s">
        <v>21</v>
      </c>
      <c r="S32" s="27"/>
      <c r="T32" s="27"/>
      <c r="U32" s="28"/>
      <c r="V32" s="28"/>
    </row>
    <row r="33" spans="1:22" ht="42.75">
      <c r="A33" s="45">
        <v>18</v>
      </c>
      <c r="B33" s="33" t="s">
        <v>83</v>
      </c>
      <c r="C33" s="35" t="s">
        <v>94</v>
      </c>
      <c r="D33" s="43" t="s">
        <v>17</v>
      </c>
      <c r="E33" s="44" t="s">
        <v>19</v>
      </c>
      <c r="F33" s="44" t="s">
        <v>24</v>
      </c>
      <c r="G33" s="46" t="s">
        <v>38</v>
      </c>
      <c r="H33" s="39">
        <v>1.5</v>
      </c>
      <c r="I33" s="39">
        <v>0.5</v>
      </c>
      <c r="J33" s="39">
        <v>1</v>
      </c>
      <c r="K33" s="39">
        <v>0</v>
      </c>
      <c r="L33" s="39">
        <v>0</v>
      </c>
      <c r="M33" s="39">
        <v>0</v>
      </c>
      <c r="N33" s="39">
        <v>7</v>
      </c>
      <c r="O33" s="40">
        <f t="shared" si="0"/>
        <v>10</v>
      </c>
      <c r="P33" s="39">
        <v>75</v>
      </c>
      <c r="Q33" s="34">
        <f t="shared" si="1"/>
        <v>13.333333333333334</v>
      </c>
      <c r="R33" s="66" t="s">
        <v>21</v>
      </c>
      <c r="S33" s="27"/>
      <c r="T33" s="27"/>
      <c r="U33" s="28"/>
      <c r="V33" s="28"/>
    </row>
    <row r="34" spans="1:22" ht="43.5" thickBot="1">
      <c r="A34" s="47">
        <v>19</v>
      </c>
      <c r="B34" s="48" t="s">
        <v>84</v>
      </c>
      <c r="C34" s="67" t="s">
        <v>95</v>
      </c>
      <c r="D34" s="49" t="s">
        <v>17</v>
      </c>
      <c r="E34" s="50" t="s">
        <v>19</v>
      </c>
      <c r="F34" s="50" t="s">
        <v>24</v>
      </c>
      <c r="G34" s="51" t="s">
        <v>38</v>
      </c>
      <c r="H34" s="52">
        <v>2</v>
      </c>
      <c r="I34" s="52">
        <v>6</v>
      </c>
      <c r="J34" s="52">
        <v>0</v>
      </c>
      <c r="K34" s="52">
        <v>0</v>
      </c>
      <c r="L34" s="52">
        <v>0</v>
      </c>
      <c r="M34" s="52">
        <v>0</v>
      </c>
      <c r="N34" s="52">
        <v>7</v>
      </c>
      <c r="O34" s="53">
        <f t="shared" si="0"/>
        <v>15</v>
      </c>
      <c r="P34" s="52">
        <v>75</v>
      </c>
      <c r="Q34" s="68">
        <f t="shared" si="1"/>
        <v>20</v>
      </c>
      <c r="R34" s="69" t="s">
        <v>21</v>
      </c>
      <c r="S34" s="27"/>
      <c r="T34" s="27"/>
      <c r="U34" s="28"/>
      <c r="V34" s="28"/>
    </row>
    <row r="35" spans="1:22" ht="14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4"/>
      <c r="P35" s="27"/>
      <c r="Q35" s="27"/>
      <c r="R35" s="27"/>
      <c r="S35" s="27"/>
      <c r="T35" s="27"/>
      <c r="U35" s="28"/>
      <c r="V35" s="28"/>
    </row>
    <row r="36" spans="1:22" ht="14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  <c r="V36" s="28"/>
    </row>
    <row r="37" spans="1:22" ht="14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8"/>
    </row>
    <row r="38" spans="1:22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28"/>
    </row>
    <row r="39" spans="1:22" ht="15">
      <c r="A39" s="27"/>
      <c r="B39" s="22" t="s">
        <v>9</v>
      </c>
      <c r="C39" s="23"/>
      <c r="D39" s="23"/>
      <c r="E39" s="23"/>
      <c r="F39" s="23" t="s">
        <v>34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  <c r="V39" s="28"/>
    </row>
    <row r="40" spans="1:22" ht="15">
      <c r="A40" s="27"/>
      <c r="B40" s="24" t="s">
        <v>10</v>
      </c>
      <c r="C40" s="25"/>
      <c r="D40" s="20"/>
      <c r="E40" s="20"/>
      <c r="F40" s="20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V40" s="28"/>
    </row>
    <row r="41" spans="1:22" ht="15">
      <c r="A41" s="27"/>
      <c r="B41" s="26"/>
      <c r="C41" s="26"/>
      <c r="D41" s="26"/>
      <c r="E41" s="26"/>
      <c r="F41" s="169" t="s">
        <v>30</v>
      </c>
      <c r="G41" s="16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8"/>
    </row>
    <row r="42" spans="1:22" ht="15">
      <c r="A42" s="27"/>
      <c r="B42" s="26"/>
      <c r="C42" s="26"/>
      <c r="D42" s="26"/>
      <c r="E42" s="26"/>
      <c r="F42" s="23" t="s">
        <v>27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  <c r="V42" s="28"/>
    </row>
  </sheetData>
  <sheetProtection/>
  <mergeCells count="11">
    <mergeCell ref="F41:G41"/>
    <mergeCell ref="A10:T10"/>
    <mergeCell ref="A11:L11"/>
    <mergeCell ref="A12:L12"/>
    <mergeCell ref="A13:L13"/>
    <mergeCell ref="A3:Q3"/>
    <mergeCell ref="A5:T5"/>
    <mergeCell ref="A6:T6"/>
    <mergeCell ref="A7:T7"/>
    <mergeCell ref="A8:T8"/>
    <mergeCell ref="A9:L9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3"/>
  <sheetViews>
    <sheetView zoomScale="75" zoomScaleNormal="75" zoomScalePageLayoutView="0" workbookViewId="0" topLeftCell="A13">
      <selection activeCell="B27" sqref="B27:F30"/>
    </sheetView>
  </sheetViews>
  <sheetFormatPr defaultColWidth="9.33203125" defaultRowHeight="12"/>
  <cols>
    <col min="1" max="1" width="6.16015625" style="0" customWidth="1"/>
    <col min="3" max="3" width="21.3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9.66015625" style="0" customWidth="1"/>
    <col min="8" max="8" width="14.5" style="0" customWidth="1"/>
    <col min="9" max="9" width="15.16015625" style="0" customWidth="1"/>
    <col min="10" max="10" width="16.33203125" style="0" customWidth="1"/>
    <col min="11" max="11" width="14.83203125" style="0" customWidth="1"/>
    <col min="12" max="12" width="14.16015625" style="0" customWidth="1"/>
    <col min="13" max="14" width="14.66015625" style="0" customWidth="1"/>
    <col min="15" max="15" width="15.33203125" style="0" customWidth="1"/>
    <col min="16" max="16" width="23.66015625" style="0" customWidth="1"/>
    <col min="17" max="17" width="21" style="0" customWidth="1"/>
    <col min="18" max="18" width="24.33203125" style="0" customWidth="1"/>
    <col min="19" max="19" width="18" style="0" customWidth="1"/>
    <col min="20" max="20" width="31.33203125" style="0" customWidth="1"/>
  </cols>
  <sheetData>
    <row r="3" spans="1:22" ht="15">
      <c r="A3" s="162" t="s">
        <v>155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27"/>
      <c r="U3" s="27"/>
      <c r="V3" s="27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7"/>
      <c r="S4" s="27"/>
      <c r="T4" s="27"/>
      <c r="U4" s="27"/>
      <c r="V4" s="27"/>
    </row>
    <row r="5" spans="1:22" ht="15">
      <c r="A5" s="164" t="s">
        <v>150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15">
      <c r="A6" s="164" t="s">
        <v>63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</row>
    <row r="8" spans="1:22" ht="14.25">
      <c r="A8" s="166" t="s">
        <v>33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1:22" ht="15">
      <c r="A9" s="166" t="s">
        <v>22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1"/>
      <c r="M9" s="11"/>
      <c r="N9" s="11"/>
      <c r="O9" s="11"/>
      <c r="P9" s="11"/>
      <c r="Q9" s="8"/>
      <c r="R9" s="8"/>
      <c r="S9" s="7"/>
      <c r="T9" s="7"/>
      <c r="U9" s="7"/>
      <c r="V9" s="7"/>
    </row>
    <row r="10" spans="1:22" ht="14.25">
      <c r="A10" s="166" t="s">
        <v>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27"/>
      <c r="R11" s="27"/>
      <c r="S11" s="27"/>
      <c r="T11" s="27"/>
      <c r="U11" s="27"/>
      <c r="V11" s="27"/>
    </row>
    <row r="12" spans="1:22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27"/>
      <c r="R12" s="27"/>
      <c r="S12" s="27"/>
      <c r="T12" s="27"/>
      <c r="U12" s="27"/>
      <c r="V12" s="27"/>
    </row>
    <row r="13" spans="1:22" ht="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27"/>
      <c r="R13" s="27"/>
      <c r="S13" s="27"/>
      <c r="T13" s="27"/>
      <c r="U13" s="27"/>
      <c r="V13" s="27"/>
    </row>
    <row r="14" spans="1:22" ht="15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7"/>
      <c r="R14" s="27"/>
      <c r="S14" s="27"/>
      <c r="T14" s="27"/>
      <c r="U14" s="27"/>
      <c r="V14" s="27"/>
    </row>
    <row r="15" spans="1:22" ht="70.5" customHeight="1" thickBot="1">
      <c r="A15" s="75" t="s">
        <v>0</v>
      </c>
      <c r="B15" s="75" t="s">
        <v>1</v>
      </c>
      <c r="C15" s="76" t="s">
        <v>2</v>
      </c>
      <c r="D15" s="76" t="s">
        <v>16</v>
      </c>
      <c r="E15" s="76" t="s">
        <v>3</v>
      </c>
      <c r="F15" s="76" t="s">
        <v>4</v>
      </c>
      <c r="G15" s="76" t="s">
        <v>5</v>
      </c>
      <c r="H15" s="76" t="s">
        <v>11</v>
      </c>
      <c r="I15" s="76" t="s">
        <v>12</v>
      </c>
      <c r="J15" s="76" t="s">
        <v>13</v>
      </c>
      <c r="K15" s="76" t="s">
        <v>14</v>
      </c>
      <c r="L15" s="76" t="s">
        <v>20</v>
      </c>
      <c r="M15" s="76" t="s">
        <v>97</v>
      </c>
      <c r="N15" s="76" t="s">
        <v>98</v>
      </c>
      <c r="O15" s="76" t="s">
        <v>6</v>
      </c>
      <c r="P15" s="76" t="s">
        <v>7</v>
      </c>
      <c r="Q15" s="76" t="s">
        <v>8</v>
      </c>
      <c r="R15" s="75" t="s">
        <v>15</v>
      </c>
      <c r="S15" s="27"/>
      <c r="T15" s="27"/>
      <c r="U15" s="27"/>
      <c r="V15" s="27"/>
    </row>
    <row r="16" spans="1:22" ht="41.25" customHeight="1">
      <c r="A16" s="77">
        <v>1</v>
      </c>
      <c r="B16" s="62" t="s">
        <v>151</v>
      </c>
      <c r="C16" s="78" t="s">
        <v>152</v>
      </c>
      <c r="D16" s="79" t="s">
        <v>17</v>
      </c>
      <c r="E16" s="62" t="s">
        <v>19</v>
      </c>
      <c r="F16" s="78" t="s">
        <v>45</v>
      </c>
      <c r="G16" s="78" t="s">
        <v>50</v>
      </c>
      <c r="H16" s="78">
        <v>0</v>
      </c>
      <c r="I16" s="78">
        <v>8</v>
      </c>
      <c r="J16" s="78">
        <v>5</v>
      </c>
      <c r="K16" s="78">
        <v>0</v>
      </c>
      <c r="L16" s="78">
        <v>0</v>
      </c>
      <c r="M16" s="78">
        <v>0</v>
      </c>
      <c r="N16" s="78">
        <v>4</v>
      </c>
      <c r="O16" s="78">
        <f>SUM(H16:N16)</f>
        <v>17</v>
      </c>
      <c r="P16" s="80">
        <v>75</v>
      </c>
      <c r="Q16" s="64">
        <f>O16*100/P16</f>
        <v>22.666666666666668</v>
      </c>
      <c r="R16" s="81" t="s">
        <v>52</v>
      </c>
      <c r="S16" s="27"/>
      <c r="T16" s="27"/>
      <c r="U16" s="27"/>
      <c r="V16" s="27"/>
    </row>
    <row r="17" spans="1:22" ht="42.75">
      <c r="A17" s="82">
        <v>2</v>
      </c>
      <c r="B17" s="39" t="s">
        <v>156</v>
      </c>
      <c r="C17" s="44" t="s">
        <v>55</v>
      </c>
      <c r="D17" s="72" t="s">
        <v>17</v>
      </c>
      <c r="E17" s="39" t="s">
        <v>19</v>
      </c>
      <c r="F17" s="44" t="s">
        <v>45</v>
      </c>
      <c r="G17" s="44" t="s">
        <v>50</v>
      </c>
      <c r="H17" s="44">
        <v>0</v>
      </c>
      <c r="I17" s="44">
        <v>8</v>
      </c>
      <c r="J17" s="44">
        <v>0</v>
      </c>
      <c r="K17" s="44">
        <v>0</v>
      </c>
      <c r="L17" s="44">
        <v>0</v>
      </c>
      <c r="M17" s="44">
        <v>0</v>
      </c>
      <c r="N17" s="44">
        <v>6</v>
      </c>
      <c r="O17" s="44">
        <f>SUM(H17:N17)</f>
        <v>14</v>
      </c>
      <c r="P17" s="73">
        <v>75</v>
      </c>
      <c r="Q17" s="34">
        <f aca="true" t="shared" si="0" ref="Q17:Q24">O17*100/P17</f>
        <v>18.666666666666668</v>
      </c>
      <c r="R17" s="83" t="s">
        <v>52</v>
      </c>
      <c r="S17" s="27"/>
      <c r="T17" s="27"/>
      <c r="U17" s="27"/>
      <c r="V17" s="27"/>
    </row>
    <row r="18" spans="1:22" ht="39.75" customHeight="1">
      <c r="A18" s="82">
        <v>3</v>
      </c>
      <c r="B18" s="39" t="s">
        <v>157</v>
      </c>
      <c r="C18" s="44" t="s">
        <v>56</v>
      </c>
      <c r="D18" s="72" t="s">
        <v>17</v>
      </c>
      <c r="E18" s="39" t="s">
        <v>19</v>
      </c>
      <c r="F18" s="44" t="s">
        <v>45</v>
      </c>
      <c r="G18" s="44" t="s">
        <v>50</v>
      </c>
      <c r="H18" s="44">
        <v>0</v>
      </c>
      <c r="I18" s="44">
        <v>7</v>
      </c>
      <c r="J18" s="44">
        <v>0</v>
      </c>
      <c r="K18" s="44">
        <v>1</v>
      </c>
      <c r="L18" s="44">
        <v>0</v>
      </c>
      <c r="M18" s="44">
        <v>0</v>
      </c>
      <c r="N18" s="44">
        <v>6</v>
      </c>
      <c r="O18" s="44">
        <f aca="true" t="shared" si="1" ref="O18:O23">SUM(H18:N18)</f>
        <v>14</v>
      </c>
      <c r="P18" s="73">
        <v>75</v>
      </c>
      <c r="Q18" s="34">
        <f t="shared" si="0"/>
        <v>18.666666666666668</v>
      </c>
      <c r="R18" s="83" t="s">
        <v>52</v>
      </c>
      <c r="S18" s="27"/>
      <c r="T18" s="27"/>
      <c r="U18" s="27"/>
      <c r="V18" s="27"/>
    </row>
    <row r="19" spans="1:22" ht="36.75" customHeight="1">
      <c r="A19" s="82">
        <v>4</v>
      </c>
      <c r="B19" s="39" t="s">
        <v>158</v>
      </c>
      <c r="C19" s="44" t="s">
        <v>153</v>
      </c>
      <c r="D19" s="72" t="s">
        <v>17</v>
      </c>
      <c r="E19" s="39" t="s">
        <v>19</v>
      </c>
      <c r="F19" s="44" t="s">
        <v>45</v>
      </c>
      <c r="G19" s="44" t="s">
        <v>50</v>
      </c>
      <c r="H19" s="44">
        <v>0</v>
      </c>
      <c r="I19" s="44">
        <v>13</v>
      </c>
      <c r="J19" s="44">
        <v>5</v>
      </c>
      <c r="K19" s="44">
        <v>4</v>
      </c>
      <c r="L19" s="44">
        <v>0</v>
      </c>
      <c r="M19" s="44">
        <v>0</v>
      </c>
      <c r="N19" s="44">
        <v>4</v>
      </c>
      <c r="O19" s="44">
        <f t="shared" si="1"/>
        <v>26</v>
      </c>
      <c r="P19" s="73">
        <v>75</v>
      </c>
      <c r="Q19" s="34">
        <f t="shared" si="0"/>
        <v>34.666666666666664</v>
      </c>
      <c r="R19" s="83" t="s">
        <v>52</v>
      </c>
      <c r="S19" s="27"/>
      <c r="T19" s="27"/>
      <c r="U19" s="27"/>
      <c r="V19" s="27"/>
    </row>
    <row r="20" spans="1:22" ht="42.75">
      <c r="A20" s="82">
        <v>5</v>
      </c>
      <c r="B20" s="39" t="s">
        <v>159</v>
      </c>
      <c r="C20" s="44" t="s">
        <v>53</v>
      </c>
      <c r="D20" s="72" t="s">
        <v>17</v>
      </c>
      <c r="E20" s="39" t="s">
        <v>19</v>
      </c>
      <c r="F20" s="44" t="s">
        <v>45</v>
      </c>
      <c r="G20" s="44" t="s">
        <v>50</v>
      </c>
      <c r="H20" s="44">
        <v>0</v>
      </c>
      <c r="I20" s="44">
        <v>8</v>
      </c>
      <c r="J20" s="44">
        <v>5</v>
      </c>
      <c r="K20" s="44">
        <v>1</v>
      </c>
      <c r="L20" s="44">
        <v>0</v>
      </c>
      <c r="M20" s="44">
        <v>0</v>
      </c>
      <c r="N20" s="44">
        <v>4</v>
      </c>
      <c r="O20" s="44">
        <f t="shared" si="1"/>
        <v>18</v>
      </c>
      <c r="P20" s="73">
        <v>75</v>
      </c>
      <c r="Q20" s="34">
        <f t="shared" si="0"/>
        <v>24</v>
      </c>
      <c r="R20" s="83" t="s">
        <v>52</v>
      </c>
      <c r="S20" s="27"/>
      <c r="T20" s="27"/>
      <c r="U20" s="27"/>
      <c r="V20" s="27"/>
    </row>
    <row r="21" spans="1:22" ht="42.75">
      <c r="A21" s="82">
        <v>6</v>
      </c>
      <c r="B21" s="39" t="s">
        <v>160</v>
      </c>
      <c r="C21" s="44" t="s">
        <v>51</v>
      </c>
      <c r="D21" s="72" t="s">
        <v>17</v>
      </c>
      <c r="E21" s="39" t="s">
        <v>19</v>
      </c>
      <c r="F21" s="44" t="s">
        <v>45</v>
      </c>
      <c r="G21" s="44" t="s">
        <v>50</v>
      </c>
      <c r="H21" s="44">
        <v>0</v>
      </c>
      <c r="I21" s="44">
        <v>9</v>
      </c>
      <c r="J21" s="44">
        <v>5</v>
      </c>
      <c r="K21" s="44">
        <v>1</v>
      </c>
      <c r="L21" s="44">
        <v>0</v>
      </c>
      <c r="M21" s="44">
        <v>0</v>
      </c>
      <c r="N21" s="44">
        <v>4</v>
      </c>
      <c r="O21" s="44">
        <f t="shared" si="1"/>
        <v>19</v>
      </c>
      <c r="P21" s="73">
        <v>75</v>
      </c>
      <c r="Q21" s="34">
        <f t="shared" si="0"/>
        <v>25.333333333333332</v>
      </c>
      <c r="R21" s="83" t="s">
        <v>52</v>
      </c>
      <c r="S21" s="27"/>
      <c r="T21" s="27"/>
      <c r="U21" s="27"/>
      <c r="V21" s="27"/>
    </row>
    <row r="22" spans="1:22" ht="30.75" customHeight="1">
      <c r="A22" s="82">
        <v>7</v>
      </c>
      <c r="B22" s="39" t="s">
        <v>161</v>
      </c>
      <c r="C22" s="44" t="s">
        <v>49</v>
      </c>
      <c r="D22" s="72" t="s">
        <v>17</v>
      </c>
      <c r="E22" s="39" t="s">
        <v>19</v>
      </c>
      <c r="F22" s="44" t="s">
        <v>45</v>
      </c>
      <c r="G22" s="44" t="s">
        <v>50</v>
      </c>
      <c r="H22" s="44">
        <v>0</v>
      </c>
      <c r="I22" s="44">
        <v>12</v>
      </c>
      <c r="J22" s="44">
        <v>5</v>
      </c>
      <c r="K22" s="44">
        <v>5</v>
      </c>
      <c r="L22" s="44">
        <v>0</v>
      </c>
      <c r="M22" s="44">
        <v>0</v>
      </c>
      <c r="N22" s="44">
        <v>4</v>
      </c>
      <c r="O22" s="44">
        <f t="shared" si="1"/>
        <v>26</v>
      </c>
      <c r="P22" s="73">
        <v>75</v>
      </c>
      <c r="Q22" s="34">
        <f t="shared" si="0"/>
        <v>34.666666666666664</v>
      </c>
      <c r="R22" s="83" t="s">
        <v>52</v>
      </c>
      <c r="S22" s="27"/>
      <c r="T22" s="27"/>
      <c r="U22" s="27"/>
      <c r="V22" s="27"/>
    </row>
    <row r="23" spans="1:22" ht="48" customHeight="1">
      <c r="A23" s="82">
        <v>8</v>
      </c>
      <c r="B23" s="39" t="s">
        <v>162</v>
      </c>
      <c r="C23" s="44" t="s">
        <v>154</v>
      </c>
      <c r="D23" s="72" t="s">
        <v>17</v>
      </c>
      <c r="E23" s="39" t="s">
        <v>19</v>
      </c>
      <c r="F23" s="44" t="s">
        <v>45</v>
      </c>
      <c r="G23" s="44" t="s">
        <v>50</v>
      </c>
      <c r="H23" s="44">
        <v>0</v>
      </c>
      <c r="I23" s="44">
        <v>8</v>
      </c>
      <c r="J23" s="44">
        <v>0</v>
      </c>
      <c r="K23" s="44">
        <v>1</v>
      </c>
      <c r="L23" s="44">
        <v>0</v>
      </c>
      <c r="M23" s="44">
        <v>0</v>
      </c>
      <c r="N23" s="44">
        <v>6</v>
      </c>
      <c r="O23" s="44">
        <f t="shared" si="1"/>
        <v>15</v>
      </c>
      <c r="P23" s="73">
        <v>75</v>
      </c>
      <c r="Q23" s="34">
        <f t="shared" si="0"/>
        <v>20</v>
      </c>
      <c r="R23" s="83" t="s">
        <v>52</v>
      </c>
      <c r="S23" s="27"/>
      <c r="T23" s="27"/>
      <c r="U23" s="27"/>
      <c r="V23" s="27"/>
    </row>
    <row r="24" spans="1:22" ht="39" customHeight="1" thickBot="1">
      <c r="A24" s="84">
        <v>9</v>
      </c>
      <c r="B24" s="52" t="s">
        <v>163</v>
      </c>
      <c r="C24" s="50" t="s">
        <v>54</v>
      </c>
      <c r="D24" s="85" t="s">
        <v>17</v>
      </c>
      <c r="E24" s="52" t="s">
        <v>19</v>
      </c>
      <c r="F24" s="50" t="s">
        <v>45</v>
      </c>
      <c r="G24" s="50" t="s">
        <v>50</v>
      </c>
      <c r="H24" s="50">
        <v>0</v>
      </c>
      <c r="I24" s="50">
        <v>10</v>
      </c>
      <c r="J24" s="50">
        <v>0</v>
      </c>
      <c r="K24" s="50">
        <v>2</v>
      </c>
      <c r="L24" s="50">
        <v>0</v>
      </c>
      <c r="M24" s="50">
        <v>0</v>
      </c>
      <c r="N24" s="50">
        <v>4</v>
      </c>
      <c r="O24" s="50">
        <f>SUM(H24:N24)</f>
        <v>16</v>
      </c>
      <c r="P24" s="86">
        <v>75</v>
      </c>
      <c r="Q24" s="68">
        <f t="shared" si="0"/>
        <v>21.333333333333332</v>
      </c>
      <c r="R24" s="87" t="s">
        <v>52</v>
      </c>
      <c r="S24" s="27"/>
      <c r="T24" s="27"/>
      <c r="U24" s="27"/>
      <c r="V24" s="27"/>
    </row>
    <row r="25" spans="1:22" ht="15">
      <c r="A25" s="27"/>
      <c r="B25" s="26"/>
      <c r="C25" s="26"/>
      <c r="D25" s="26"/>
      <c r="E25" s="26"/>
      <c r="F25" s="23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7"/>
      <c r="S25" s="27"/>
      <c r="T25" s="27"/>
      <c r="U25" s="27"/>
      <c r="V25" s="27"/>
    </row>
    <row r="26" spans="1:22" ht="15">
      <c r="A26" s="27"/>
      <c r="B26" s="26"/>
      <c r="C26" s="26"/>
      <c r="D26" s="26"/>
      <c r="E26" s="26"/>
      <c r="F26" s="23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7"/>
      <c r="U26" s="27"/>
      <c r="V26" s="27"/>
    </row>
    <row r="27" spans="1:22" ht="15">
      <c r="A27" s="23"/>
      <c r="B27" s="22" t="s">
        <v>9</v>
      </c>
      <c r="C27" s="23"/>
      <c r="D27" s="23"/>
      <c r="E27" s="23"/>
      <c r="F27" s="23" t="s">
        <v>34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5">
      <c r="A28" s="27"/>
      <c r="B28" s="24" t="s">
        <v>10</v>
      </c>
      <c r="C28" s="25"/>
      <c r="D28" s="20"/>
      <c r="E28" s="20"/>
      <c r="F28" s="20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5">
      <c r="A29" s="27"/>
      <c r="B29" s="26"/>
      <c r="C29" s="26"/>
      <c r="D29" s="26"/>
      <c r="E29" s="26"/>
      <c r="F29" s="23" t="s">
        <v>30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5">
      <c r="A30" s="27"/>
      <c r="B30" s="26"/>
      <c r="C30" s="26"/>
      <c r="D30" s="26"/>
      <c r="E30" s="26"/>
      <c r="F30" s="23" t="s">
        <v>27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4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4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</sheetData>
  <sheetProtection/>
  <mergeCells count="10">
    <mergeCell ref="A3:S3"/>
    <mergeCell ref="A5:V5"/>
    <mergeCell ref="A6:V6"/>
    <mergeCell ref="A7:V7"/>
    <mergeCell ref="A12:P12"/>
    <mergeCell ref="A13:P13"/>
    <mergeCell ref="A8:V8"/>
    <mergeCell ref="A9:K9"/>
    <mergeCell ref="A10:V10"/>
    <mergeCell ref="A11:P11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3"/>
  <sheetViews>
    <sheetView zoomScale="80" zoomScaleNormal="80" zoomScalePageLayoutView="0" workbookViewId="0" topLeftCell="A18">
      <selection activeCell="F37" sqref="F37"/>
    </sheetView>
  </sheetViews>
  <sheetFormatPr defaultColWidth="9.33203125" defaultRowHeight="12"/>
  <cols>
    <col min="2" max="2" width="11.66015625" style="0" customWidth="1"/>
    <col min="3" max="3" width="23" style="0" customWidth="1"/>
    <col min="4" max="4" width="20.83203125" style="0" customWidth="1"/>
    <col min="5" max="5" width="28.66015625" style="0" customWidth="1"/>
    <col min="6" max="6" width="23.33203125" style="0" customWidth="1"/>
    <col min="7" max="7" width="12.5" style="0" customWidth="1"/>
    <col min="8" max="8" width="14.66015625" style="0" customWidth="1"/>
    <col min="9" max="9" width="15.83203125" style="0" customWidth="1"/>
    <col min="10" max="10" width="14.16015625" style="0" customWidth="1"/>
    <col min="11" max="11" width="15.33203125" style="0" customWidth="1"/>
    <col min="12" max="12" width="16.16015625" style="0" customWidth="1"/>
    <col min="13" max="13" width="14.16015625" style="0" customWidth="1"/>
    <col min="14" max="14" width="14.33203125" style="0" customWidth="1"/>
    <col min="15" max="15" width="15" style="0" customWidth="1"/>
    <col min="16" max="16" width="15.83203125" style="0" customWidth="1"/>
    <col min="17" max="17" width="23.66015625" style="0" customWidth="1"/>
    <col min="18" max="18" width="23.16015625" style="0" customWidth="1"/>
    <col min="19" max="19" width="22.16015625" style="0" customWidth="1"/>
  </cols>
  <sheetData>
    <row r="3" spans="1:23" ht="15">
      <c r="A3" s="162" t="s">
        <v>181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S3" s="163"/>
      <c r="T3" s="163"/>
      <c r="U3" s="27"/>
      <c r="V3" s="27"/>
      <c r="W3" s="27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7"/>
      <c r="S4" s="27"/>
      <c r="T4" s="27"/>
      <c r="U4" s="27"/>
      <c r="V4" s="27"/>
      <c r="W4" s="27"/>
    </row>
    <row r="5" spans="1:23" ht="15">
      <c r="A5" s="164" t="s">
        <v>180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</row>
    <row r="6" spans="1:23" ht="15">
      <c r="A6" s="164" t="s">
        <v>63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</row>
    <row r="7" spans="1:23" ht="1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</row>
    <row r="8" spans="1:23" ht="14.25">
      <c r="A8" s="166" t="s">
        <v>33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ht="15">
      <c r="A9" s="166" t="s">
        <v>22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1"/>
      <c r="M9" s="11"/>
      <c r="N9" s="11"/>
      <c r="O9" s="11"/>
      <c r="P9" s="11"/>
      <c r="Q9" s="11"/>
      <c r="R9" s="8"/>
      <c r="S9" s="8"/>
      <c r="T9" s="7"/>
      <c r="U9" s="7"/>
      <c r="V9" s="7"/>
      <c r="W9" s="7"/>
    </row>
    <row r="10" spans="1:23" ht="14.25">
      <c r="A10" s="166" t="s">
        <v>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</row>
    <row r="11" spans="1:23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27"/>
      <c r="S11" s="27"/>
      <c r="T11" s="27"/>
      <c r="U11" s="27"/>
      <c r="V11" s="27"/>
      <c r="W11" s="27"/>
    </row>
    <row r="12" spans="1:23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27"/>
      <c r="S12" s="27"/>
      <c r="T12" s="27"/>
      <c r="U12" s="27"/>
      <c r="V12" s="27"/>
      <c r="W12" s="27"/>
    </row>
    <row r="13" spans="1:23" ht="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27"/>
      <c r="S13" s="27"/>
      <c r="T13" s="27"/>
      <c r="U13" s="27"/>
      <c r="V13" s="27"/>
      <c r="W13" s="27"/>
    </row>
    <row r="14" spans="1:23" ht="15.75" thickBo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7"/>
      <c r="S14" s="27"/>
      <c r="T14" s="27"/>
      <c r="U14" s="27"/>
      <c r="V14" s="27"/>
      <c r="W14" s="27"/>
    </row>
    <row r="15" spans="1:23" ht="67.5" customHeight="1" thickBot="1">
      <c r="A15" s="55" t="s">
        <v>0</v>
      </c>
      <c r="B15" s="29" t="s">
        <v>1</v>
      </c>
      <c r="C15" s="31" t="s">
        <v>2</v>
      </c>
      <c r="D15" s="30" t="s">
        <v>16</v>
      </c>
      <c r="E15" s="31" t="s">
        <v>3</v>
      </c>
      <c r="F15" s="31" t="s">
        <v>4</v>
      </c>
      <c r="G15" s="31" t="s">
        <v>5</v>
      </c>
      <c r="H15" s="56" t="s">
        <v>11</v>
      </c>
      <c r="I15" s="31" t="s">
        <v>12</v>
      </c>
      <c r="J15" s="31" t="s">
        <v>13</v>
      </c>
      <c r="K15" s="92" t="s">
        <v>14</v>
      </c>
      <c r="L15" s="92" t="s">
        <v>20</v>
      </c>
      <c r="M15" s="92" t="s">
        <v>97</v>
      </c>
      <c r="N15" s="92" t="s">
        <v>108</v>
      </c>
      <c r="O15" s="92" t="s">
        <v>109</v>
      </c>
      <c r="P15" s="31" t="s">
        <v>6</v>
      </c>
      <c r="Q15" s="31" t="s">
        <v>7</v>
      </c>
      <c r="R15" s="31" t="s">
        <v>8</v>
      </c>
      <c r="S15" s="55" t="s">
        <v>15</v>
      </c>
      <c r="T15" s="27"/>
      <c r="U15" s="27"/>
      <c r="V15" s="27"/>
      <c r="W15" s="27"/>
    </row>
    <row r="16" spans="1:23" ht="41.25" customHeight="1">
      <c r="A16" s="105">
        <v>1</v>
      </c>
      <c r="B16" s="106" t="s">
        <v>165</v>
      </c>
      <c r="C16" s="106" t="s">
        <v>166</v>
      </c>
      <c r="D16" s="107" t="s">
        <v>17</v>
      </c>
      <c r="E16" s="106" t="s">
        <v>19</v>
      </c>
      <c r="F16" s="106" t="s">
        <v>45</v>
      </c>
      <c r="G16" s="61" t="s">
        <v>167</v>
      </c>
      <c r="H16" s="108">
        <v>3.5</v>
      </c>
      <c r="I16" s="108">
        <v>4</v>
      </c>
      <c r="J16" s="108">
        <v>14</v>
      </c>
      <c r="K16" s="108">
        <v>8</v>
      </c>
      <c r="L16" s="108">
        <v>3</v>
      </c>
      <c r="M16" s="108">
        <v>4</v>
      </c>
      <c r="N16" s="108">
        <v>12</v>
      </c>
      <c r="O16" s="108">
        <v>7</v>
      </c>
      <c r="P16" s="108">
        <f aca="true" t="shared" si="0" ref="P16:P27">SUM(H16:O16)</f>
        <v>55.5</v>
      </c>
      <c r="Q16" s="80">
        <v>90</v>
      </c>
      <c r="R16" s="109">
        <f>P16*100/Q16</f>
        <v>61.666666666666664</v>
      </c>
      <c r="S16" s="110" t="s">
        <v>25</v>
      </c>
      <c r="T16" s="27"/>
      <c r="U16" s="27"/>
      <c r="V16" s="27"/>
      <c r="W16" s="27"/>
    </row>
    <row r="17" spans="1:23" ht="46.5" customHeight="1">
      <c r="A17" s="111">
        <v>2</v>
      </c>
      <c r="B17" s="74" t="s">
        <v>168</v>
      </c>
      <c r="C17" s="74" t="s">
        <v>169</v>
      </c>
      <c r="D17" s="93" t="s">
        <v>17</v>
      </c>
      <c r="E17" s="74" t="s">
        <v>19</v>
      </c>
      <c r="F17" s="74" t="s">
        <v>45</v>
      </c>
      <c r="G17" s="38" t="s">
        <v>167</v>
      </c>
      <c r="H17" s="94">
        <v>3.5</v>
      </c>
      <c r="I17" s="94">
        <v>4</v>
      </c>
      <c r="J17" s="94">
        <v>13</v>
      </c>
      <c r="K17" s="94">
        <v>3</v>
      </c>
      <c r="L17" s="94">
        <v>1.5</v>
      </c>
      <c r="M17" s="94">
        <v>4</v>
      </c>
      <c r="N17" s="94">
        <v>8</v>
      </c>
      <c r="O17" s="94">
        <v>6</v>
      </c>
      <c r="P17" s="94">
        <f t="shared" si="0"/>
        <v>43</v>
      </c>
      <c r="Q17" s="73">
        <v>90</v>
      </c>
      <c r="R17" s="95">
        <f aca="true" t="shared" si="1" ref="R17:R27">P17*100/Q17</f>
        <v>47.77777777777778</v>
      </c>
      <c r="S17" s="112" t="s">
        <v>21</v>
      </c>
      <c r="T17" s="27"/>
      <c r="U17" s="27"/>
      <c r="V17" s="27"/>
      <c r="W17" s="27"/>
    </row>
    <row r="18" spans="1:23" ht="36.75" customHeight="1">
      <c r="A18" s="111">
        <v>3</v>
      </c>
      <c r="B18" s="74" t="s">
        <v>170</v>
      </c>
      <c r="C18" s="74" t="s">
        <v>171</v>
      </c>
      <c r="D18" s="93" t="s">
        <v>17</v>
      </c>
      <c r="E18" s="74" t="s">
        <v>19</v>
      </c>
      <c r="F18" s="74" t="s">
        <v>45</v>
      </c>
      <c r="G18" s="38" t="s">
        <v>167</v>
      </c>
      <c r="H18" s="94">
        <v>2</v>
      </c>
      <c r="I18" s="94">
        <v>0</v>
      </c>
      <c r="J18" s="94">
        <v>8</v>
      </c>
      <c r="K18" s="94">
        <v>3</v>
      </c>
      <c r="L18" s="94">
        <v>0.5</v>
      </c>
      <c r="M18" s="94">
        <v>2</v>
      </c>
      <c r="N18" s="94">
        <v>2</v>
      </c>
      <c r="O18" s="94">
        <v>4</v>
      </c>
      <c r="P18" s="94">
        <f t="shared" si="0"/>
        <v>21.5</v>
      </c>
      <c r="Q18" s="73">
        <v>90</v>
      </c>
      <c r="R18" s="95">
        <f t="shared" si="1"/>
        <v>23.88888888888889</v>
      </c>
      <c r="S18" s="112" t="s">
        <v>21</v>
      </c>
      <c r="T18" s="27"/>
      <c r="U18" s="27"/>
      <c r="V18" s="27"/>
      <c r="W18" s="27"/>
    </row>
    <row r="19" spans="1:23" ht="36.75" customHeight="1">
      <c r="A19" s="111">
        <v>4</v>
      </c>
      <c r="B19" s="74" t="s">
        <v>172</v>
      </c>
      <c r="C19" s="74" t="s">
        <v>173</v>
      </c>
      <c r="D19" s="93" t="s">
        <v>17</v>
      </c>
      <c r="E19" s="74" t="s">
        <v>19</v>
      </c>
      <c r="F19" s="74" t="s">
        <v>45</v>
      </c>
      <c r="G19" s="38" t="s">
        <v>167</v>
      </c>
      <c r="H19" s="94">
        <v>4</v>
      </c>
      <c r="I19" s="94">
        <v>7</v>
      </c>
      <c r="J19" s="94">
        <v>7</v>
      </c>
      <c r="K19" s="94">
        <v>2</v>
      </c>
      <c r="L19" s="94">
        <v>1</v>
      </c>
      <c r="M19" s="94">
        <v>0</v>
      </c>
      <c r="N19" s="94">
        <v>0</v>
      </c>
      <c r="O19" s="94">
        <v>6</v>
      </c>
      <c r="P19" s="94">
        <f t="shared" si="0"/>
        <v>27</v>
      </c>
      <c r="Q19" s="73">
        <v>90</v>
      </c>
      <c r="R19" s="95">
        <f t="shared" si="1"/>
        <v>30</v>
      </c>
      <c r="S19" s="112" t="s">
        <v>21</v>
      </c>
      <c r="T19" s="27"/>
      <c r="U19" s="27"/>
      <c r="V19" s="27"/>
      <c r="W19" s="27"/>
    </row>
    <row r="20" spans="1:23" ht="33" customHeight="1">
      <c r="A20" s="111">
        <v>5</v>
      </c>
      <c r="B20" s="74" t="s">
        <v>174</v>
      </c>
      <c r="C20" s="74" t="s">
        <v>175</v>
      </c>
      <c r="D20" s="93" t="s">
        <v>17</v>
      </c>
      <c r="E20" s="74" t="s">
        <v>19</v>
      </c>
      <c r="F20" s="74" t="s">
        <v>45</v>
      </c>
      <c r="G20" s="38" t="s">
        <v>167</v>
      </c>
      <c r="H20" s="94">
        <v>3.5</v>
      </c>
      <c r="I20" s="94">
        <v>0</v>
      </c>
      <c r="J20" s="94">
        <v>6</v>
      </c>
      <c r="K20" s="94">
        <v>4.5</v>
      </c>
      <c r="L20" s="94">
        <v>2</v>
      </c>
      <c r="M20" s="94">
        <v>0</v>
      </c>
      <c r="N20" s="94">
        <v>0</v>
      </c>
      <c r="O20" s="94">
        <v>0</v>
      </c>
      <c r="P20" s="94">
        <f t="shared" si="0"/>
        <v>16</v>
      </c>
      <c r="Q20" s="73">
        <v>90</v>
      </c>
      <c r="R20" s="95">
        <f t="shared" si="1"/>
        <v>17.77777777777778</v>
      </c>
      <c r="S20" s="112" t="s">
        <v>21</v>
      </c>
      <c r="T20" s="27"/>
      <c r="U20" s="27"/>
      <c r="V20" s="27"/>
      <c r="W20" s="27"/>
    </row>
    <row r="21" spans="1:23" ht="54" customHeight="1">
      <c r="A21" s="111">
        <v>6</v>
      </c>
      <c r="B21" s="74" t="s">
        <v>176</v>
      </c>
      <c r="C21" s="74" t="s">
        <v>177</v>
      </c>
      <c r="D21" s="93" t="s">
        <v>17</v>
      </c>
      <c r="E21" s="74" t="s">
        <v>19</v>
      </c>
      <c r="F21" s="74" t="s">
        <v>45</v>
      </c>
      <c r="G21" s="38" t="s">
        <v>167</v>
      </c>
      <c r="H21" s="94">
        <v>3.5</v>
      </c>
      <c r="I21" s="94">
        <v>0</v>
      </c>
      <c r="J21" s="94">
        <v>14</v>
      </c>
      <c r="K21" s="94">
        <v>7</v>
      </c>
      <c r="L21" s="94">
        <v>3</v>
      </c>
      <c r="M21" s="94">
        <v>4</v>
      </c>
      <c r="N21" s="94">
        <v>6</v>
      </c>
      <c r="O21" s="94">
        <v>6</v>
      </c>
      <c r="P21" s="94">
        <f t="shared" si="0"/>
        <v>43.5</v>
      </c>
      <c r="Q21" s="73">
        <v>90</v>
      </c>
      <c r="R21" s="95">
        <f t="shared" si="1"/>
        <v>48.333333333333336</v>
      </c>
      <c r="S21" s="112" t="s">
        <v>21</v>
      </c>
      <c r="T21" s="27"/>
      <c r="U21" s="27"/>
      <c r="V21" s="27"/>
      <c r="W21" s="27"/>
    </row>
    <row r="22" spans="1:23" ht="49.5" customHeight="1">
      <c r="A22" s="111">
        <v>7</v>
      </c>
      <c r="B22" s="74" t="s">
        <v>178</v>
      </c>
      <c r="C22" s="74" t="s">
        <v>179</v>
      </c>
      <c r="D22" s="93" t="s">
        <v>17</v>
      </c>
      <c r="E22" s="74" t="s">
        <v>19</v>
      </c>
      <c r="F22" s="74" t="s">
        <v>45</v>
      </c>
      <c r="G22" s="38" t="s">
        <v>167</v>
      </c>
      <c r="H22" s="94">
        <v>3.5</v>
      </c>
      <c r="I22" s="94">
        <v>4</v>
      </c>
      <c r="J22" s="94">
        <v>14</v>
      </c>
      <c r="K22" s="94">
        <v>4</v>
      </c>
      <c r="L22" s="94">
        <v>5</v>
      </c>
      <c r="M22" s="94">
        <v>6</v>
      </c>
      <c r="N22" s="94">
        <v>12</v>
      </c>
      <c r="O22" s="94">
        <v>7</v>
      </c>
      <c r="P22" s="94">
        <f t="shared" si="0"/>
        <v>55.5</v>
      </c>
      <c r="Q22" s="73">
        <v>90</v>
      </c>
      <c r="R22" s="95">
        <f t="shared" si="1"/>
        <v>61.666666666666664</v>
      </c>
      <c r="S22" s="112" t="s">
        <v>25</v>
      </c>
      <c r="T22" s="27"/>
      <c r="U22" s="27"/>
      <c r="V22" s="27"/>
      <c r="W22" s="27"/>
    </row>
    <row r="23" spans="1:23" ht="42.75">
      <c r="A23" s="111">
        <v>8</v>
      </c>
      <c r="B23" s="74" t="s">
        <v>99</v>
      </c>
      <c r="C23" s="74" t="s">
        <v>104</v>
      </c>
      <c r="D23" s="93" t="s">
        <v>17</v>
      </c>
      <c r="E23" s="74" t="s">
        <v>19</v>
      </c>
      <c r="F23" s="74" t="s">
        <v>24</v>
      </c>
      <c r="G23" s="38" t="s">
        <v>29</v>
      </c>
      <c r="H23" s="96">
        <v>1.5</v>
      </c>
      <c r="I23" s="94">
        <v>2</v>
      </c>
      <c r="J23" s="94">
        <v>4</v>
      </c>
      <c r="K23" s="94">
        <v>2.5</v>
      </c>
      <c r="L23" s="94">
        <v>3</v>
      </c>
      <c r="M23" s="94">
        <v>4</v>
      </c>
      <c r="N23" s="94">
        <v>14</v>
      </c>
      <c r="O23" s="94">
        <v>6</v>
      </c>
      <c r="P23" s="97">
        <f t="shared" si="0"/>
        <v>37</v>
      </c>
      <c r="Q23" s="94">
        <v>90</v>
      </c>
      <c r="R23" s="95">
        <f t="shared" si="1"/>
        <v>41.111111111111114</v>
      </c>
      <c r="S23" s="113" t="s">
        <v>21</v>
      </c>
      <c r="T23" s="27"/>
      <c r="U23" s="27"/>
      <c r="V23" s="27"/>
      <c r="W23" s="27"/>
    </row>
    <row r="24" spans="1:23" ht="42.75">
      <c r="A24" s="111">
        <v>9</v>
      </c>
      <c r="B24" s="74" t="s">
        <v>100</v>
      </c>
      <c r="C24" s="74" t="s">
        <v>105</v>
      </c>
      <c r="D24" s="93" t="s">
        <v>17</v>
      </c>
      <c r="E24" s="74" t="s">
        <v>19</v>
      </c>
      <c r="F24" s="74" t="s">
        <v>24</v>
      </c>
      <c r="G24" s="38" t="s">
        <v>29</v>
      </c>
      <c r="H24" s="94">
        <v>0</v>
      </c>
      <c r="I24" s="94">
        <v>0</v>
      </c>
      <c r="J24" s="94">
        <v>0</v>
      </c>
      <c r="K24" s="94">
        <v>0</v>
      </c>
      <c r="L24" s="94">
        <v>4</v>
      </c>
      <c r="M24" s="94">
        <v>0</v>
      </c>
      <c r="N24" s="94">
        <v>0</v>
      </c>
      <c r="O24" s="94">
        <v>7</v>
      </c>
      <c r="P24" s="97">
        <f t="shared" si="0"/>
        <v>11</v>
      </c>
      <c r="Q24" s="94">
        <v>90</v>
      </c>
      <c r="R24" s="95">
        <f t="shared" si="1"/>
        <v>12.222222222222221</v>
      </c>
      <c r="S24" s="113" t="s">
        <v>21</v>
      </c>
      <c r="T24" s="27"/>
      <c r="U24" s="27"/>
      <c r="V24" s="27"/>
      <c r="W24" s="27"/>
    </row>
    <row r="25" spans="1:23" ht="42.75">
      <c r="A25" s="111">
        <v>10</v>
      </c>
      <c r="B25" s="74" t="s">
        <v>101</v>
      </c>
      <c r="C25" s="74" t="s">
        <v>106</v>
      </c>
      <c r="D25" s="93" t="s">
        <v>17</v>
      </c>
      <c r="E25" s="74" t="s">
        <v>19</v>
      </c>
      <c r="F25" s="74" t="s">
        <v>24</v>
      </c>
      <c r="G25" s="38" t="s">
        <v>29</v>
      </c>
      <c r="H25" s="94">
        <v>1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7">
        <f t="shared" si="0"/>
        <v>1</v>
      </c>
      <c r="Q25" s="94">
        <v>90</v>
      </c>
      <c r="R25" s="95">
        <f t="shared" si="1"/>
        <v>1.1111111111111112</v>
      </c>
      <c r="S25" s="113" t="s">
        <v>21</v>
      </c>
      <c r="T25" s="27"/>
      <c r="U25" s="27"/>
      <c r="V25" s="27"/>
      <c r="W25" s="27"/>
    </row>
    <row r="26" spans="1:23" ht="42.75">
      <c r="A26" s="111">
        <v>11</v>
      </c>
      <c r="B26" s="74" t="s">
        <v>102</v>
      </c>
      <c r="C26" s="74" t="s">
        <v>107</v>
      </c>
      <c r="D26" s="93" t="s">
        <v>17</v>
      </c>
      <c r="E26" s="74" t="s">
        <v>19</v>
      </c>
      <c r="F26" s="74" t="s">
        <v>24</v>
      </c>
      <c r="G26" s="38" t="s">
        <v>29</v>
      </c>
      <c r="H26" s="94">
        <v>2</v>
      </c>
      <c r="I26" s="94">
        <v>4</v>
      </c>
      <c r="J26" s="94">
        <v>11</v>
      </c>
      <c r="K26" s="94">
        <v>3</v>
      </c>
      <c r="L26" s="94">
        <v>5</v>
      </c>
      <c r="M26" s="94">
        <v>8</v>
      </c>
      <c r="N26" s="94">
        <v>13</v>
      </c>
      <c r="O26" s="94">
        <v>5</v>
      </c>
      <c r="P26" s="97">
        <f t="shared" si="0"/>
        <v>51</v>
      </c>
      <c r="Q26" s="94">
        <v>90</v>
      </c>
      <c r="R26" s="95">
        <f t="shared" si="1"/>
        <v>56.666666666666664</v>
      </c>
      <c r="S26" s="113" t="s">
        <v>25</v>
      </c>
      <c r="T26" s="27"/>
      <c r="U26" s="27"/>
      <c r="V26" s="27"/>
      <c r="W26" s="27"/>
    </row>
    <row r="27" spans="1:23" ht="43.5" thickBot="1">
      <c r="A27" s="114">
        <v>12</v>
      </c>
      <c r="B27" s="86" t="s">
        <v>103</v>
      </c>
      <c r="C27" s="86" t="s">
        <v>37</v>
      </c>
      <c r="D27" s="115" t="s">
        <v>17</v>
      </c>
      <c r="E27" s="86" t="s">
        <v>19</v>
      </c>
      <c r="F27" s="86" t="s">
        <v>24</v>
      </c>
      <c r="G27" s="116" t="s">
        <v>29</v>
      </c>
      <c r="H27" s="117">
        <v>0</v>
      </c>
      <c r="I27" s="117">
        <v>0</v>
      </c>
      <c r="J27" s="117">
        <v>3</v>
      </c>
      <c r="K27" s="117">
        <v>2</v>
      </c>
      <c r="L27" s="117">
        <v>3</v>
      </c>
      <c r="M27" s="117">
        <v>4</v>
      </c>
      <c r="N27" s="117">
        <v>9</v>
      </c>
      <c r="O27" s="117">
        <v>7</v>
      </c>
      <c r="P27" s="118">
        <f t="shared" si="0"/>
        <v>28</v>
      </c>
      <c r="Q27" s="117">
        <v>90</v>
      </c>
      <c r="R27" s="119">
        <f t="shared" si="1"/>
        <v>31.11111111111111</v>
      </c>
      <c r="S27" s="120" t="s">
        <v>21</v>
      </c>
      <c r="T27" s="27"/>
      <c r="U27" s="27"/>
      <c r="V27" s="27"/>
      <c r="W27" s="27"/>
    </row>
    <row r="28" spans="1:23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4.25">
      <c r="A29" s="98"/>
      <c r="B29" s="179" t="s">
        <v>9</v>
      </c>
      <c r="C29" s="181"/>
      <c r="D29" s="100"/>
      <c r="E29" s="98"/>
      <c r="F29" s="98" t="s">
        <v>34</v>
      </c>
      <c r="G29" s="101"/>
      <c r="H29" s="102"/>
      <c r="I29" s="102"/>
      <c r="J29" s="102"/>
      <c r="K29" s="102"/>
      <c r="L29" s="102"/>
      <c r="M29" s="102"/>
      <c r="N29" s="102"/>
      <c r="O29" s="102"/>
      <c r="P29" s="103"/>
      <c r="Q29" s="102"/>
      <c r="R29" s="104"/>
      <c r="S29" s="103"/>
      <c r="T29" s="27"/>
      <c r="U29" s="27"/>
      <c r="V29" s="27"/>
      <c r="W29" s="27"/>
    </row>
    <row r="30" spans="1:23" ht="14.25">
      <c r="A30" s="98"/>
      <c r="B30" s="179" t="s">
        <v>10</v>
      </c>
      <c r="C30" s="181"/>
      <c r="D30" s="100"/>
      <c r="E30" s="98"/>
      <c r="F30" s="98"/>
      <c r="G30" s="101"/>
      <c r="H30" s="102"/>
      <c r="I30" s="102"/>
      <c r="J30" s="102"/>
      <c r="K30" s="102"/>
      <c r="L30" s="102"/>
      <c r="M30" s="102"/>
      <c r="N30" s="102"/>
      <c r="O30" s="102"/>
      <c r="P30" s="103"/>
      <c r="Q30" s="102"/>
      <c r="R30" s="104"/>
      <c r="S30" s="103"/>
      <c r="T30" s="27"/>
      <c r="U30" s="27"/>
      <c r="V30" s="27"/>
      <c r="W30" s="27"/>
    </row>
    <row r="31" spans="1:23" ht="15">
      <c r="A31" s="98"/>
      <c r="B31" s="99"/>
      <c r="C31" s="98"/>
      <c r="D31" s="100"/>
      <c r="E31" s="98"/>
      <c r="F31" s="180" t="s">
        <v>30</v>
      </c>
      <c r="G31" s="182"/>
      <c r="H31" s="102"/>
      <c r="I31" s="102"/>
      <c r="J31" s="102"/>
      <c r="K31" s="102"/>
      <c r="L31" s="102"/>
      <c r="M31" s="102"/>
      <c r="N31" s="102"/>
      <c r="O31" s="102"/>
      <c r="P31" s="103"/>
      <c r="Q31" s="102"/>
      <c r="R31" s="104"/>
      <c r="S31" s="103"/>
      <c r="T31" s="27"/>
      <c r="U31" s="27"/>
      <c r="V31" s="27"/>
      <c r="W31" s="27"/>
    </row>
    <row r="32" spans="1:19" ht="12.75">
      <c r="A32" s="15"/>
      <c r="B32" s="183"/>
      <c r="C32" s="184"/>
      <c r="D32" s="185"/>
      <c r="E32" s="184"/>
      <c r="F32" s="184" t="s">
        <v>233</v>
      </c>
      <c r="G32" s="186"/>
      <c r="H32" s="14"/>
      <c r="I32" s="14"/>
      <c r="J32" s="14"/>
      <c r="K32" s="14"/>
      <c r="L32" s="14"/>
      <c r="M32" s="14"/>
      <c r="N32" s="14"/>
      <c r="O32" s="14"/>
      <c r="P32" s="16"/>
      <c r="Q32" s="14"/>
      <c r="R32" s="18"/>
      <c r="S32" s="16"/>
    </row>
    <row r="33" spans="2:7" ht="12">
      <c r="B33" s="28"/>
      <c r="C33" s="28"/>
      <c r="D33" s="28"/>
      <c r="E33" s="28"/>
      <c r="F33" s="28"/>
      <c r="G33" s="28"/>
    </row>
  </sheetData>
  <sheetProtection/>
  <mergeCells count="13">
    <mergeCell ref="B29:C29"/>
    <mergeCell ref="B30:C30"/>
    <mergeCell ref="F31:G31"/>
    <mergeCell ref="A10:W10"/>
    <mergeCell ref="A11:Q11"/>
    <mergeCell ref="A12:Q12"/>
    <mergeCell ref="A13:Q13"/>
    <mergeCell ref="A3:T3"/>
    <mergeCell ref="A5:W5"/>
    <mergeCell ref="A6:W6"/>
    <mergeCell ref="A7:W7"/>
    <mergeCell ref="A8:W8"/>
    <mergeCell ref="A9:K9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4"/>
  <sheetViews>
    <sheetView zoomScale="80" zoomScaleNormal="80" zoomScalePageLayoutView="0" workbookViewId="0" topLeftCell="A16">
      <selection activeCell="F38" sqref="F38"/>
    </sheetView>
  </sheetViews>
  <sheetFormatPr defaultColWidth="9.33203125" defaultRowHeight="12"/>
  <cols>
    <col min="1" max="1" width="6.16015625" style="0" customWidth="1"/>
    <col min="2" max="2" width="11" style="0" customWidth="1"/>
    <col min="3" max="3" width="21.66015625" style="0" customWidth="1"/>
    <col min="4" max="4" width="20.83203125" style="0" customWidth="1"/>
    <col min="5" max="5" width="24.66015625" style="0" customWidth="1"/>
    <col min="6" max="6" width="24.83203125" style="0" customWidth="1"/>
    <col min="7" max="7" width="11.33203125" style="0" customWidth="1"/>
    <col min="8" max="8" width="17.33203125" style="0" customWidth="1"/>
    <col min="9" max="9" width="16.5" style="0" customWidth="1"/>
    <col min="10" max="10" width="17.16015625" style="0" customWidth="1"/>
    <col min="11" max="11" width="15.16015625" style="0" customWidth="1"/>
    <col min="12" max="12" width="13.83203125" style="0" customWidth="1"/>
    <col min="13" max="13" width="14.83203125" style="0" customWidth="1"/>
    <col min="14" max="14" width="15" style="0" customWidth="1"/>
    <col min="15" max="15" width="16.66015625" style="0" customWidth="1"/>
    <col min="16" max="16" width="15" style="0" customWidth="1"/>
    <col min="17" max="17" width="24" style="0" customWidth="1"/>
    <col min="18" max="18" width="21.83203125" style="0" customWidth="1"/>
    <col min="19" max="19" width="28.83203125" style="0" customWidth="1"/>
  </cols>
  <sheetData>
    <row r="3" spans="1:21" ht="15">
      <c r="A3" s="162" t="s">
        <v>182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27"/>
      <c r="T3" s="27"/>
      <c r="U3" s="27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"/>
      <c r="Q4" s="27"/>
      <c r="R4" s="27"/>
      <c r="S4" s="27"/>
      <c r="T4" s="27"/>
      <c r="U4" s="27"/>
    </row>
    <row r="5" spans="1:21" ht="15">
      <c r="A5" s="164" t="s">
        <v>150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ht="15">
      <c r="A6" s="164" t="s">
        <v>63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1" ht="1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21" ht="14.25">
      <c r="A8" s="166" t="s">
        <v>33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</row>
    <row r="9" spans="1:21" ht="15" customHeight="1">
      <c r="A9" s="166" t="s">
        <v>22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1"/>
      <c r="M9" s="11"/>
      <c r="N9" s="11"/>
      <c r="O9" s="11"/>
      <c r="P9" s="8"/>
      <c r="Q9" s="8"/>
      <c r="R9" s="7"/>
      <c r="S9" s="7"/>
      <c r="T9" s="7"/>
      <c r="U9" s="7"/>
    </row>
    <row r="10" spans="1:21" ht="14.25">
      <c r="A10" s="166" t="s">
        <v>28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7"/>
      <c r="M11" s="17"/>
      <c r="N11" s="17"/>
      <c r="O11" s="17"/>
      <c r="P11" s="27"/>
      <c r="Q11" s="27"/>
      <c r="R11" s="27"/>
      <c r="S11" s="27"/>
      <c r="T11" s="27"/>
      <c r="U11" s="27"/>
    </row>
    <row r="12" spans="1:21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7"/>
      <c r="M12" s="17"/>
      <c r="N12" s="17"/>
      <c r="O12" s="17"/>
      <c r="P12" s="27"/>
      <c r="Q12" s="27"/>
      <c r="R12" s="27"/>
      <c r="S12" s="27"/>
      <c r="T12" s="27"/>
      <c r="U12" s="27"/>
    </row>
    <row r="13" spans="1:21" ht="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"/>
      <c r="M13" s="1"/>
      <c r="N13" s="1"/>
      <c r="O13" s="1"/>
      <c r="P13" s="27"/>
      <c r="Q13" s="27"/>
      <c r="R13" s="27"/>
      <c r="S13" s="27"/>
      <c r="T13" s="27"/>
      <c r="U13" s="27"/>
    </row>
    <row r="14" spans="1:21" ht="15.75" thickBo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/>
      <c r="Q14" s="27"/>
      <c r="R14" s="27"/>
      <c r="S14" s="27"/>
      <c r="T14" s="27"/>
      <c r="U14" s="27"/>
    </row>
    <row r="15" spans="1:21" ht="60.75" thickBot="1">
      <c r="A15" s="55" t="s">
        <v>0</v>
      </c>
      <c r="B15" s="29" t="s">
        <v>1</v>
      </c>
      <c r="C15" s="31" t="s">
        <v>2</v>
      </c>
      <c r="D15" s="30" t="s">
        <v>16</v>
      </c>
      <c r="E15" s="31" t="s">
        <v>3</v>
      </c>
      <c r="F15" s="31" t="s">
        <v>4</v>
      </c>
      <c r="G15" s="31" t="s">
        <v>5</v>
      </c>
      <c r="H15" s="56" t="s">
        <v>11</v>
      </c>
      <c r="I15" s="56" t="s">
        <v>12</v>
      </c>
      <c r="J15" s="56" t="s">
        <v>13</v>
      </c>
      <c r="K15" s="31" t="s">
        <v>14</v>
      </c>
      <c r="L15" s="31" t="s">
        <v>20</v>
      </c>
      <c r="M15" s="31" t="s">
        <v>97</v>
      </c>
      <c r="N15" s="31" t="s">
        <v>98</v>
      </c>
      <c r="O15" s="31" t="s">
        <v>109</v>
      </c>
      <c r="P15" s="31" t="s">
        <v>6</v>
      </c>
      <c r="Q15" s="31" t="s">
        <v>7</v>
      </c>
      <c r="R15" s="31" t="s">
        <v>8</v>
      </c>
      <c r="S15" s="55" t="s">
        <v>15</v>
      </c>
      <c r="T15" s="27"/>
      <c r="U15" s="27"/>
    </row>
    <row r="16" spans="1:21" ht="28.5">
      <c r="A16" s="125">
        <v>1</v>
      </c>
      <c r="B16" s="126" t="s">
        <v>139</v>
      </c>
      <c r="C16" s="78" t="s">
        <v>200</v>
      </c>
      <c r="D16" s="127" t="s">
        <v>17</v>
      </c>
      <c r="E16" s="78" t="s">
        <v>19</v>
      </c>
      <c r="F16" s="78" t="s">
        <v>145</v>
      </c>
      <c r="G16" s="128" t="s">
        <v>144</v>
      </c>
      <c r="H16" s="62">
        <v>5.5</v>
      </c>
      <c r="I16" s="62">
        <v>0</v>
      </c>
      <c r="J16" s="62">
        <v>0</v>
      </c>
      <c r="K16" s="62">
        <v>4</v>
      </c>
      <c r="L16" s="129">
        <v>2.5</v>
      </c>
      <c r="M16" s="62">
        <v>6</v>
      </c>
      <c r="N16" s="62">
        <v>10</v>
      </c>
      <c r="O16" s="62">
        <v>6</v>
      </c>
      <c r="P16" s="63">
        <f aca="true" t="shared" si="0" ref="P16:P24">SUM(H16:O16)</f>
        <v>34</v>
      </c>
      <c r="Q16" s="62">
        <v>90</v>
      </c>
      <c r="R16" s="130">
        <v>0.38</v>
      </c>
      <c r="S16" s="65" t="s">
        <v>21</v>
      </c>
      <c r="T16" s="27"/>
      <c r="U16" s="27"/>
    </row>
    <row r="17" spans="1:21" ht="45.75" customHeight="1">
      <c r="A17" s="45">
        <v>2</v>
      </c>
      <c r="B17" s="121" t="s">
        <v>140</v>
      </c>
      <c r="C17" s="44" t="s">
        <v>146</v>
      </c>
      <c r="D17" s="43" t="s">
        <v>17</v>
      </c>
      <c r="E17" s="44" t="s">
        <v>19</v>
      </c>
      <c r="F17" s="44" t="s">
        <v>145</v>
      </c>
      <c r="G17" s="46" t="s">
        <v>144</v>
      </c>
      <c r="H17" s="39">
        <v>6.5</v>
      </c>
      <c r="I17" s="39">
        <v>0</v>
      </c>
      <c r="J17" s="39">
        <v>10</v>
      </c>
      <c r="K17" s="39">
        <v>5.5</v>
      </c>
      <c r="L17" s="39">
        <v>3.5</v>
      </c>
      <c r="M17" s="39">
        <v>3</v>
      </c>
      <c r="N17" s="39">
        <v>12</v>
      </c>
      <c r="O17" s="39">
        <v>6</v>
      </c>
      <c r="P17" s="40">
        <f t="shared" si="0"/>
        <v>46.5</v>
      </c>
      <c r="Q17" s="39">
        <v>90</v>
      </c>
      <c r="R17" s="122">
        <v>0.52</v>
      </c>
      <c r="S17" s="66" t="s">
        <v>25</v>
      </c>
      <c r="T17" s="27"/>
      <c r="U17" s="27"/>
    </row>
    <row r="18" spans="1:21" ht="50.25" customHeight="1">
      <c r="A18" s="45">
        <v>3</v>
      </c>
      <c r="B18" s="121" t="s">
        <v>141</v>
      </c>
      <c r="C18" s="44" t="s">
        <v>147</v>
      </c>
      <c r="D18" s="43" t="s">
        <v>17</v>
      </c>
      <c r="E18" s="44" t="s">
        <v>19</v>
      </c>
      <c r="F18" s="44" t="s">
        <v>145</v>
      </c>
      <c r="G18" s="46" t="s">
        <v>144</v>
      </c>
      <c r="H18" s="39">
        <v>4.5</v>
      </c>
      <c r="I18" s="39">
        <v>0</v>
      </c>
      <c r="J18" s="39">
        <v>11</v>
      </c>
      <c r="K18" s="39">
        <v>4</v>
      </c>
      <c r="L18" s="39">
        <v>3</v>
      </c>
      <c r="M18" s="39">
        <v>7</v>
      </c>
      <c r="N18" s="39">
        <v>14</v>
      </c>
      <c r="O18" s="39">
        <v>4</v>
      </c>
      <c r="P18" s="40">
        <f t="shared" si="0"/>
        <v>47.5</v>
      </c>
      <c r="Q18" s="39">
        <v>90</v>
      </c>
      <c r="R18" s="122">
        <v>0.53</v>
      </c>
      <c r="S18" s="66" t="s">
        <v>25</v>
      </c>
      <c r="T18" s="27"/>
      <c r="U18" s="27"/>
    </row>
    <row r="19" spans="1:21" ht="38.25" customHeight="1">
      <c r="A19" s="45">
        <v>4</v>
      </c>
      <c r="B19" s="121" t="s">
        <v>142</v>
      </c>
      <c r="C19" s="44" t="s">
        <v>148</v>
      </c>
      <c r="D19" s="43" t="s">
        <v>17</v>
      </c>
      <c r="E19" s="44" t="s">
        <v>19</v>
      </c>
      <c r="F19" s="44" t="s">
        <v>145</v>
      </c>
      <c r="G19" s="46" t="s">
        <v>144</v>
      </c>
      <c r="H19" s="39">
        <v>3.5</v>
      </c>
      <c r="I19" s="39">
        <v>0</v>
      </c>
      <c r="J19" s="39">
        <v>13</v>
      </c>
      <c r="K19" s="39">
        <v>4</v>
      </c>
      <c r="L19" s="39">
        <v>3</v>
      </c>
      <c r="M19" s="39">
        <v>5</v>
      </c>
      <c r="N19" s="39">
        <v>6.5</v>
      </c>
      <c r="O19" s="39">
        <v>6</v>
      </c>
      <c r="P19" s="40">
        <f t="shared" si="0"/>
        <v>41</v>
      </c>
      <c r="Q19" s="39">
        <v>90</v>
      </c>
      <c r="R19" s="122">
        <v>0.46</v>
      </c>
      <c r="S19" s="66" t="s">
        <v>21</v>
      </c>
      <c r="T19" s="27"/>
      <c r="U19" s="27"/>
    </row>
    <row r="20" spans="1:21" ht="39" customHeight="1">
      <c r="A20" s="45">
        <v>5</v>
      </c>
      <c r="B20" s="121" t="s">
        <v>143</v>
      </c>
      <c r="C20" s="44" t="s">
        <v>149</v>
      </c>
      <c r="D20" s="43" t="s">
        <v>17</v>
      </c>
      <c r="E20" s="44" t="s">
        <v>19</v>
      </c>
      <c r="F20" s="44" t="s">
        <v>145</v>
      </c>
      <c r="G20" s="46" t="s">
        <v>144</v>
      </c>
      <c r="H20" s="39">
        <v>5.5</v>
      </c>
      <c r="I20" s="39">
        <v>0</v>
      </c>
      <c r="J20" s="39">
        <v>0</v>
      </c>
      <c r="K20" s="39">
        <v>3.5</v>
      </c>
      <c r="L20" s="39">
        <v>0</v>
      </c>
      <c r="M20" s="39">
        <v>5</v>
      </c>
      <c r="N20" s="39">
        <v>14</v>
      </c>
      <c r="O20" s="39">
        <v>6</v>
      </c>
      <c r="P20" s="40">
        <f t="shared" si="0"/>
        <v>34</v>
      </c>
      <c r="Q20" s="39">
        <v>90</v>
      </c>
      <c r="R20" s="122">
        <v>0.38</v>
      </c>
      <c r="S20" s="66" t="s">
        <v>21</v>
      </c>
      <c r="T20" s="27"/>
      <c r="U20" s="27"/>
    </row>
    <row r="21" spans="1:21" ht="28.5">
      <c r="A21" s="45">
        <v>6</v>
      </c>
      <c r="B21" s="121" t="s">
        <v>110</v>
      </c>
      <c r="C21" s="44" t="s">
        <v>114</v>
      </c>
      <c r="D21" s="43" t="s">
        <v>17</v>
      </c>
      <c r="E21" s="44" t="s">
        <v>19</v>
      </c>
      <c r="F21" s="44" t="s">
        <v>24</v>
      </c>
      <c r="G21" s="46" t="s">
        <v>117</v>
      </c>
      <c r="H21" s="39">
        <v>2</v>
      </c>
      <c r="I21" s="39">
        <v>0</v>
      </c>
      <c r="J21" s="39">
        <v>0</v>
      </c>
      <c r="K21" s="39">
        <v>3.5</v>
      </c>
      <c r="L21" s="39">
        <v>0</v>
      </c>
      <c r="M21" s="39">
        <v>8</v>
      </c>
      <c r="N21" s="39">
        <v>0</v>
      </c>
      <c r="O21" s="39">
        <v>0</v>
      </c>
      <c r="P21" s="40">
        <f t="shared" si="0"/>
        <v>13.5</v>
      </c>
      <c r="Q21" s="39">
        <v>90</v>
      </c>
      <c r="R21" s="122">
        <v>0.16</v>
      </c>
      <c r="S21" s="66" t="s">
        <v>21</v>
      </c>
      <c r="T21" s="27"/>
      <c r="U21" s="27"/>
    </row>
    <row r="22" spans="1:21" ht="28.5">
      <c r="A22" s="45">
        <v>7</v>
      </c>
      <c r="B22" s="121" t="s">
        <v>111</v>
      </c>
      <c r="C22" s="44" t="s">
        <v>118</v>
      </c>
      <c r="D22" s="43" t="s">
        <v>17</v>
      </c>
      <c r="E22" s="44" t="s">
        <v>19</v>
      </c>
      <c r="F22" s="44" t="s">
        <v>24</v>
      </c>
      <c r="G22" s="46" t="s">
        <v>117</v>
      </c>
      <c r="H22" s="39">
        <v>1.5</v>
      </c>
      <c r="I22" s="39">
        <v>0</v>
      </c>
      <c r="J22" s="39">
        <v>0</v>
      </c>
      <c r="K22" s="39">
        <v>2.5</v>
      </c>
      <c r="L22" s="39">
        <v>0</v>
      </c>
      <c r="M22" s="39">
        <v>8</v>
      </c>
      <c r="N22" s="39">
        <v>0</v>
      </c>
      <c r="O22" s="39">
        <v>0</v>
      </c>
      <c r="P22" s="40">
        <f t="shared" si="0"/>
        <v>12</v>
      </c>
      <c r="Q22" s="39">
        <v>90</v>
      </c>
      <c r="R22" s="122">
        <v>0.13</v>
      </c>
      <c r="S22" s="66" t="s">
        <v>21</v>
      </c>
      <c r="T22" s="27"/>
      <c r="U22" s="27"/>
    </row>
    <row r="23" spans="1:21" ht="46.5" customHeight="1">
      <c r="A23" s="45">
        <v>8</v>
      </c>
      <c r="B23" s="121" t="s">
        <v>112</v>
      </c>
      <c r="C23" s="44" t="s">
        <v>115</v>
      </c>
      <c r="D23" s="43" t="s">
        <v>17</v>
      </c>
      <c r="E23" s="44" t="s">
        <v>19</v>
      </c>
      <c r="F23" s="44" t="s">
        <v>24</v>
      </c>
      <c r="G23" s="46" t="s">
        <v>117</v>
      </c>
      <c r="H23" s="39">
        <v>7</v>
      </c>
      <c r="I23" s="39">
        <v>7.5</v>
      </c>
      <c r="J23" s="39">
        <v>0</v>
      </c>
      <c r="K23" s="39">
        <v>3.5</v>
      </c>
      <c r="L23" s="39">
        <v>0</v>
      </c>
      <c r="M23" s="39">
        <v>5</v>
      </c>
      <c r="N23" s="39">
        <v>13</v>
      </c>
      <c r="O23" s="39">
        <v>0</v>
      </c>
      <c r="P23" s="40">
        <f t="shared" si="0"/>
        <v>36</v>
      </c>
      <c r="Q23" s="39">
        <v>90</v>
      </c>
      <c r="R23" s="122">
        <v>0.4</v>
      </c>
      <c r="S23" s="66" t="s">
        <v>21</v>
      </c>
      <c r="T23" s="27"/>
      <c r="U23" s="27"/>
    </row>
    <row r="24" spans="1:21" ht="53.25" customHeight="1" thickBot="1">
      <c r="A24" s="47">
        <v>9</v>
      </c>
      <c r="B24" s="123" t="s">
        <v>113</v>
      </c>
      <c r="C24" s="50" t="s">
        <v>116</v>
      </c>
      <c r="D24" s="49" t="s">
        <v>17</v>
      </c>
      <c r="E24" s="50" t="s">
        <v>19</v>
      </c>
      <c r="F24" s="50" t="s">
        <v>24</v>
      </c>
      <c r="G24" s="51" t="s">
        <v>117</v>
      </c>
      <c r="H24" s="52">
        <v>2</v>
      </c>
      <c r="I24" s="52">
        <v>0</v>
      </c>
      <c r="J24" s="52">
        <v>3</v>
      </c>
      <c r="K24" s="52">
        <v>3</v>
      </c>
      <c r="L24" s="52">
        <v>0</v>
      </c>
      <c r="M24" s="52">
        <v>7</v>
      </c>
      <c r="N24" s="52">
        <v>0</v>
      </c>
      <c r="O24" s="52">
        <v>0</v>
      </c>
      <c r="P24" s="53">
        <f t="shared" si="0"/>
        <v>15</v>
      </c>
      <c r="Q24" s="52">
        <v>90</v>
      </c>
      <c r="R24" s="124">
        <v>0.17</v>
      </c>
      <c r="S24" s="69" t="s">
        <v>21</v>
      </c>
      <c r="T24" s="27"/>
      <c r="U24" s="27"/>
    </row>
    <row r="25" spans="1:21" ht="15">
      <c r="A25" s="98"/>
      <c r="B25" s="99"/>
      <c r="C25" s="98"/>
      <c r="D25" s="100"/>
      <c r="E25" s="98"/>
      <c r="F25" s="98"/>
      <c r="G25" s="101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4"/>
      <c r="S25" s="103"/>
      <c r="T25" s="27"/>
      <c r="U25" s="27"/>
    </row>
    <row r="26" spans="1:21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4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5">
      <c r="A29" s="27"/>
      <c r="B29" s="22" t="s">
        <v>9</v>
      </c>
      <c r="C29" s="23"/>
      <c r="D29" s="23"/>
      <c r="E29" s="23"/>
      <c r="F29" s="23" t="s">
        <v>34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">
      <c r="A30" s="27"/>
      <c r="B30" s="24" t="s">
        <v>10</v>
      </c>
      <c r="C30" s="25"/>
      <c r="D30" s="20"/>
      <c r="E30" s="20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5">
      <c r="A31" s="27"/>
      <c r="B31" s="26"/>
      <c r="C31" s="26"/>
      <c r="D31" s="26"/>
      <c r="E31" s="26"/>
      <c r="F31" s="23" t="s">
        <v>30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2:8" ht="15">
      <c r="B32" s="3"/>
      <c r="C32" s="26"/>
      <c r="D32" s="26"/>
      <c r="E32" s="26"/>
      <c r="F32" s="23" t="s">
        <v>27</v>
      </c>
      <c r="G32" s="19"/>
      <c r="H32" s="19"/>
    </row>
    <row r="33" spans="3:8" ht="15">
      <c r="C33" s="19"/>
      <c r="D33" s="19"/>
      <c r="E33" s="19"/>
      <c r="F33" s="19"/>
      <c r="G33" s="19"/>
      <c r="H33" s="19"/>
    </row>
    <row r="34" spans="3:8" ht="15">
      <c r="C34" s="19"/>
      <c r="D34" s="19"/>
      <c r="E34" s="19"/>
      <c r="F34" s="19"/>
      <c r="G34" s="19"/>
      <c r="H34" s="19"/>
    </row>
  </sheetData>
  <sheetProtection/>
  <mergeCells count="10">
    <mergeCell ref="A10:U10"/>
    <mergeCell ref="A11:K11"/>
    <mergeCell ref="A12:K12"/>
    <mergeCell ref="A13:K13"/>
    <mergeCell ref="A3:R3"/>
    <mergeCell ref="A5:U5"/>
    <mergeCell ref="A6:U6"/>
    <mergeCell ref="A7:U7"/>
    <mergeCell ref="A8:U8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8"/>
  <sheetViews>
    <sheetView zoomScale="71" zoomScaleNormal="71" zoomScalePageLayoutView="0" workbookViewId="0" topLeftCell="A1">
      <selection activeCell="F26" sqref="F26"/>
    </sheetView>
  </sheetViews>
  <sheetFormatPr defaultColWidth="9.33203125" defaultRowHeight="12"/>
  <cols>
    <col min="1" max="1" width="6.16015625" style="0" customWidth="1"/>
    <col min="2" max="2" width="14.33203125" style="0" customWidth="1"/>
    <col min="3" max="3" width="21.5" style="0" customWidth="1"/>
    <col min="4" max="4" width="22.5" style="0" customWidth="1"/>
    <col min="5" max="5" width="24.66015625" style="0" customWidth="1"/>
    <col min="6" max="6" width="24.83203125" style="0" customWidth="1"/>
    <col min="7" max="7" width="10.16015625" style="0" customWidth="1"/>
    <col min="8" max="16" width="12.83203125" style="0" customWidth="1"/>
    <col min="17" max="17" width="14" style="0" customWidth="1"/>
    <col min="18" max="18" width="20.5" style="0" customWidth="1"/>
    <col min="19" max="19" width="20.83203125" style="0" customWidth="1"/>
    <col min="20" max="20" width="31.33203125" style="0" customWidth="1"/>
  </cols>
  <sheetData>
    <row r="3" spans="1:22" ht="15">
      <c r="A3" s="162" t="s">
        <v>190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27"/>
      <c r="U3" s="27"/>
      <c r="V3" s="27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7"/>
      <c r="S4" s="27"/>
      <c r="T4" s="27"/>
      <c r="U4" s="27"/>
      <c r="V4" s="27"/>
    </row>
    <row r="5" spans="1:22" ht="15">
      <c r="A5" s="164" t="s">
        <v>199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15">
      <c r="A6" s="164" t="s">
        <v>64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1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</row>
    <row r="8" spans="1:22" ht="14.25">
      <c r="A8" s="166" t="s">
        <v>33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1:22" ht="15">
      <c r="A9" s="166" t="s">
        <v>32</v>
      </c>
      <c r="B9" s="166"/>
      <c r="C9" s="166"/>
      <c r="D9" s="166"/>
      <c r="E9" s="166"/>
      <c r="F9" s="166"/>
      <c r="G9" s="166"/>
      <c r="H9" s="166"/>
      <c r="I9" s="166"/>
      <c r="J9" s="11"/>
      <c r="K9" s="11"/>
      <c r="L9" s="11"/>
      <c r="M9" s="11"/>
      <c r="N9" s="11"/>
      <c r="O9" s="11"/>
      <c r="P9" s="11"/>
      <c r="Q9" s="8"/>
      <c r="R9" s="8"/>
      <c r="S9" s="7"/>
      <c r="T9" s="7"/>
      <c r="U9" s="7"/>
      <c r="V9" s="7"/>
    </row>
    <row r="10" spans="1:22" ht="14.25">
      <c r="A10" s="166" t="s">
        <v>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ht="14.25">
      <c r="A11" s="167"/>
      <c r="B11" s="167"/>
      <c r="C11" s="167"/>
      <c r="D11" s="167"/>
      <c r="E11" s="167"/>
      <c r="F11" s="167"/>
      <c r="G11" s="167"/>
      <c r="H11" s="167"/>
      <c r="I11" s="167"/>
      <c r="J11" s="17"/>
      <c r="K11" s="17"/>
      <c r="L11" s="17"/>
      <c r="M11" s="17"/>
      <c r="N11" s="17"/>
      <c r="O11" s="17"/>
      <c r="P11" s="17"/>
      <c r="Q11" s="27"/>
      <c r="R11" s="27"/>
      <c r="S11" s="27"/>
      <c r="T11" s="27"/>
      <c r="U11" s="27"/>
      <c r="V11" s="27"/>
    </row>
    <row r="12" spans="1:22" ht="14.25">
      <c r="A12" s="167"/>
      <c r="B12" s="167"/>
      <c r="C12" s="167"/>
      <c r="D12" s="167"/>
      <c r="E12" s="167"/>
      <c r="F12" s="167"/>
      <c r="G12" s="167"/>
      <c r="H12" s="167"/>
      <c r="I12" s="167"/>
      <c r="J12" s="17"/>
      <c r="K12" s="17"/>
      <c r="L12" s="17"/>
      <c r="M12" s="17"/>
      <c r="N12" s="17"/>
      <c r="O12" s="17"/>
      <c r="P12" s="17"/>
      <c r="Q12" s="27"/>
      <c r="R12" s="27"/>
      <c r="S12" s="27"/>
      <c r="T12" s="27"/>
      <c r="U12" s="27"/>
      <c r="V12" s="27"/>
    </row>
    <row r="13" spans="1:22" ht="15">
      <c r="A13" s="168"/>
      <c r="B13" s="168"/>
      <c r="C13" s="168"/>
      <c r="D13" s="168"/>
      <c r="E13" s="168"/>
      <c r="F13" s="168"/>
      <c r="G13" s="168"/>
      <c r="H13" s="168"/>
      <c r="I13" s="168"/>
      <c r="J13" s="1"/>
      <c r="K13" s="1"/>
      <c r="L13" s="1"/>
      <c r="M13" s="1"/>
      <c r="N13" s="1"/>
      <c r="O13" s="1"/>
      <c r="P13" s="1"/>
      <c r="Q13" s="27"/>
      <c r="R13" s="27"/>
      <c r="S13" s="27"/>
      <c r="T13" s="27"/>
      <c r="U13" s="27"/>
      <c r="V13" s="27"/>
    </row>
    <row r="14" spans="1:22" ht="15.75" thickBo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7"/>
      <c r="R14" s="27"/>
      <c r="S14" s="27"/>
      <c r="T14" s="27"/>
      <c r="U14" s="27"/>
      <c r="V14" s="27"/>
    </row>
    <row r="15" spans="1:22" ht="60.75" thickBot="1">
      <c r="A15" s="55" t="s">
        <v>0</v>
      </c>
      <c r="B15" s="29" t="s">
        <v>1</v>
      </c>
      <c r="C15" s="31" t="s">
        <v>2</v>
      </c>
      <c r="D15" s="30" t="s">
        <v>16</v>
      </c>
      <c r="E15" s="31" t="s">
        <v>3</v>
      </c>
      <c r="F15" s="31" t="s">
        <v>4</v>
      </c>
      <c r="G15" s="31" t="s">
        <v>5</v>
      </c>
      <c r="H15" s="56" t="s">
        <v>11</v>
      </c>
      <c r="I15" s="31" t="s">
        <v>12</v>
      </c>
      <c r="J15" s="31" t="s">
        <v>191</v>
      </c>
      <c r="K15" s="31" t="s">
        <v>192</v>
      </c>
      <c r="L15" s="31" t="s">
        <v>193</v>
      </c>
      <c r="M15" s="31" t="s">
        <v>194</v>
      </c>
      <c r="N15" s="31" t="s">
        <v>195</v>
      </c>
      <c r="O15" s="31" t="s">
        <v>196</v>
      </c>
      <c r="P15" s="31" t="s">
        <v>197</v>
      </c>
      <c r="Q15" s="31" t="s">
        <v>6</v>
      </c>
      <c r="R15" s="31" t="s">
        <v>7</v>
      </c>
      <c r="S15" s="31" t="s">
        <v>8</v>
      </c>
      <c r="T15" s="55" t="s">
        <v>15</v>
      </c>
      <c r="U15" s="27"/>
      <c r="V15" s="27"/>
    </row>
    <row r="16" spans="1:22" ht="42" customHeight="1">
      <c r="A16" s="77">
        <v>1</v>
      </c>
      <c r="B16" s="62" t="s">
        <v>184</v>
      </c>
      <c r="C16" s="60" t="s">
        <v>61</v>
      </c>
      <c r="D16" s="59" t="s">
        <v>17</v>
      </c>
      <c r="E16" s="60" t="s">
        <v>19</v>
      </c>
      <c r="F16" s="60" t="s">
        <v>45</v>
      </c>
      <c r="G16" s="61" t="s">
        <v>58</v>
      </c>
      <c r="H16" s="78">
        <v>3</v>
      </c>
      <c r="I16" s="78">
        <v>2</v>
      </c>
      <c r="J16" s="78">
        <v>0</v>
      </c>
      <c r="K16" s="78">
        <v>2</v>
      </c>
      <c r="L16" s="78">
        <v>7</v>
      </c>
      <c r="M16" s="78">
        <v>8</v>
      </c>
      <c r="N16" s="78">
        <v>0</v>
      </c>
      <c r="O16" s="78">
        <v>0</v>
      </c>
      <c r="P16" s="78">
        <v>6</v>
      </c>
      <c r="Q16" s="78">
        <f aca="true" t="shared" si="0" ref="Q16:Q21">SUM(H16:P16)</f>
        <v>28</v>
      </c>
      <c r="R16" s="78">
        <v>100</v>
      </c>
      <c r="S16" s="78">
        <f aca="true" t="shared" si="1" ref="S16:S21">Q16</f>
        <v>28</v>
      </c>
      <c r="T16" s="81" t="s">
        <v>21</v>
      </c>
      <c r="U16" s="27"/>
      <c r="V16" s="27"/>
    </row>
    <row r="17" spans="1:22" ht="53.25" customHeight="1">
      <c r="A17" s="82">
        <v>2</v>
      </c>
      <c r="B17" s="39" t="s">
        <v>185</v>
      </c>
      <c r="C17" s="37" t="s">
        <v>183</v>
      </c>
      <c r="D17" s="36" t="s">
        <v>17</v>
      </c>
      <c r="E17" s="37" t="s">
        <v>19</v>
      </c>
      <c r="F17" s="37" t="s">
        <v>45</v>
      </c>
      <c r="G17" s="38" t="s">
        <v>58</v>
      </c>
      <c r="H17" s="44">
        <v>2.5</v>
      </c>
      <c r="I17" s="44">
        <v>2</v>
      </c>
      <c r="J17" s="44">
        <v>3</v>
      </c>
      <c r="K17" s="44">
        <v>3</v>
      </c>
      <c r="L17" s="44">
        <v>0</v>
      </c>
      <c r="M17" s="44">
        <v>7</v>
      </c>
      <c r="N17" s="44">
        <v>6</v>
      </c>
      <c r="O17" s="44">
        <v>0</v>
      </c>
      <c r="P17" s="44">
        <v>0</v>
      </c>
      <c r="Q17" s="44">
        <f t="shared" si="0"/>
        <v>23.5</v>
      </c>
      <c r="R17" s="44">
        <v>100</v>
      </c>
      <c r="S17" s="44">
        <f t="shared" si="1"/>
        <v>23.5</v>
      </c>
      <c r="T17" s="83" t="s">
        <v>21</v>
      </c>
      <c r="U17" s="27"/>
      <c r="V17" s="27"/>
    </row>
    <row r="18" spans="1:22" ht="45" customHeight="1">
      <c r="A18" s="42">
        <v>3</v>
      </c>
      <c r="B18" s="39" t="s">
        <v>186</v>
      </c>
      <c r="C18" s="37" t="s">
        <v>57</v>
      </c>
      <c r="D18" s="36" t="s">
        <v>17</v>
      </c>
      <c r="E18" s="37" t="s">
        <v>19</v>
      </c>
      <c r="F18" s="37" t="s">
        <v>45</v>
      </c>
      <c r="G18" s="38" t="s">
        <v>58</v>
      </c>
      <c r="H18" s="39">
        <v>2</v>
      </c>
      <c r="I18" s="39">
        <v>2</v>
      </c>
      <c r="J18" s="39">
        <v>10.5</v>
      </c>
      <c r="K18" s="39">
        <v>0</v>
      </c>
      <c r="L18" s="39">
        <v>6</v>
      </c>
      <c r="M18" s="39">
        <v>0</v>
      </c>
      <c r="N18" s="39">
        <v>7</v>
      </c>
      <c r="O18" s="39">
        <v>6</v>
      </c>
      <c r="P18" s="39">
        <v>0</v>
      </c>
      <c r="Q18" s="44">
        <f t="shared" si="0"/>
        <v>33.5</v>
      </c>
      <c r="R18" s="44">
        <v>100</v>
      </c>
      <c r="S18" s="44">
        <f t="shared" si="1"/>
        <v>33.5</v>
      </c>
      <c r="T18" s="66" t="s">
        <v>21</v>
      </c>
      <c r="U18" s="27"/>
      <c r="V18" s="27"/>
    </row>
    <row r="19" spans="1:22" ht="36.75" customHeight="1">
      <c r="A19" s="42">
        <v>4</v>
      </c>
      <c r="B19" s="39" t="s">
        <v>187</v>
      </c>
      <c r="C19" s="37" t="s">
        <v>60</v>
      </c>
      <c r="D19" s="36" t="s">
        <v>17</v>
      </c>
      <c r="E19" s="37" t="s">
        <v>19</v>
      </c>
      <c r="F19" s="37" t="s">
        <v>45</v>
      </c>
      <c r="G19" s="38" t="s">
        <v>58</v>
      </c>
      <c r="H19" s="39">
        <v>2.5</v>
      </c>
      <c r="I19" s="39">
        <v>3</v>
      </c>
      <c r="J19" s="39">
        <v>3.5</v>
      </c>
      <c r="K19" s="39">
        <v>0</v>
      </c>
      <c r="L19" s="39">
        <v>7</v>
      </c>
      <c r="M19" s="39">
        <v>10</v>
      </c>
      <c r="N19" s="39">
        <v>7</v>
      </c>
      <c r="O19" s="39">
        <v>1</v>
      </c>
      <c r="P19" s="39">
        <v>4</v>
      </c>
      <c r="Q19" s="44">
        <f t="shared" si="0"/>
        <v>38</v>
      </c>
      <c r="R19" s="44">
        <v>100</v>
      </c>
      <c r="S19" s="44">
        <f t="shared" si="1"/>
        <v>38</v>
      </c>
      <c r="T19" s="66" t="s">
        <v>21</v>
      </c>
      <c r="U19" s="27"/>
      <c r="V19" s="27"/>
    </row>
    <row r="20" spans="1:22" ht="50.25" customHeight="1">
      <c r="A20" s="42">
        <v>5</v>
      </c>
      <c r="B20" s="39" t="s">
        <v>188</v>
      </c>
      <c r="C20" s="37" t="s">
        <v>62</v>
      </c>
      <c r="D20" s="36" t="s">
        <v>17</v>
      </c>
      <c r="E20" s="37" t="s">
        <v>19</v>
      </c>
      <c r="F20" s="37" t="s">
        <v>45</v>
      </c>
      <c r="G20" s="38" t="s">
        <v>58</v>
      </c>
      <c r="H20" s="39">
        <v>2.5</v>
      </c>
      <c r="I20" s="39">
        <v>2</v>
      </c>
      <c r="J20" s="39">
        <v>1.5</v>
      </c>
      <c r="K20" s="39">
        <v>3</v>
      </c>
      <c r="L20" s="39">
        <v>0</v>
      </c>
      <c r="M20" s="39">
        <v>5</v>
      </c>
      <c r="N20" s="39">
        <v>4</v>
      </c>
      <c r="O20" s="39">
        <v>0</v>
      </c>
      <c r="P20" s="39">
        <v>0</v>
      </c>
      <c r="Q20" s="44">
        <f t="shared" si="0"/>
        <v>18</v>
      </c>
      <c r="R20" s="44">
        <v>100</v>
      </c>
      <c r="S20" s="44">
        <f t="shared" si="1"/>
        <v>18</v>
      </c>
      <c r="T20" s="66" t="s">
        <v>21</v>
      </c>
      <c r="U20" s="27"/>
      <c r="V20" s="27"/>
    </row>
    <row r="21" spans="1:22" ht="42" customHeight="1" thickBot="1">
      <c r="A21" s="131">
        <v>6</v>
      </c>
      <c r="B21" s="52" t="s">
        <v>189</v>
      </c>
      <c r="C21" s="132" t="s">
        <v>59</v>
      </c>
      <c r="D21" s="133" t="s">
        <v>17</v>
      </c>
      <c r="E21" s="132" t="s">
        <v>19</v>
      </c>
      <c r="F21" s="132" t="s">
        <v>45</v>
      </c>
      <c r="G21" s="116" t="s">
        <v>58</v>
      </c>
      <c r="H21" s="52">
        <v>2</v>
      </c>
      <c r="I21" s="52">
        <v>2</v>
      </c>
      <c r="J21" s="52">
        <v>6</v>
      </c>
      <c r="K21" s="52">
        <v>0</v>
      </c>
      <c r="L21" s="52">
        <v>6</v>
      </c>
      <c r="M21" s="52">
        <v>0</v>
      </c>
      <c r="N21" s="52">
        <v>4</v>
      </c>
      <c r="O21" s="52">
        <v>6</v>
      </c>
      <c r="P21" s="52">
        <v>0</v>
      </c>
      <c r="Q21" s="50">
        <f t="shared" si="0"/>
        <v>26</v>
      </c>
      <c r="R21" s="50">
        <v>100</v>
      </c>
      <c r="S21" s="50">
        <f t="shared" si="1"/>
        <v>26</v>
      </c>
      <c r="T21" s="69" t="s">
        <v>21</v>
      </c>
      <c r="U21" s="27"/>
      <c r="V21" s="27"/>
    </row>
    <row r="22" spans="1:22" ht="15">
      <c r="A22" s="27"/>
      <c r="B22" s="26"/>
      <c r="C22" s="26"/>
      <c r="D22" s="26"/>
      <c r="E22" s="26"/>
      <c r="F22" s="2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</row>
    <row r="23" spans="1:22" ht="15">
      <c r="A23" s="27"/>
      <c r="B23" s="26"/>
      <c r="C23" s="26"/>
      <c r="D23" s="26"/>
      <c r="E23" s="26"/>
      <c r="F23" s="2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98"/>
      <c r="R23" s="27"/>
      <c r="S23" s="27"/>
      <c r="T23" s="27"/>
      <c r="U23" s="27"/>
      <c r="V23" s="27"/>
    </row>
    <row r="24" spans="1:22" ht="15">
      <c r="A24" s="23"/>
      <c r="B24" s="22" t="s">
        <v>9</v>
      </c>
      <c r="C24" s="23"/>
      <c r="D24" s="23"/>
      <c r="E24" s="23"/>
      <c r="F24" s="23" t="s">
        <v>34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5">
      <c r="A25" s="27"/>
      <c r="B25" s="24" t="s">
        <v>10</v>
      </c>
      <c r="C25" s="25"/>
      <c r="D25" s="20"/>
      <c r="E25" s="20"/>
      <c r="F25" s="2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5">
      <c r="A26" s="27"/>
      <c r="B26" s="26"/>
      <c r="C26" s="26"/>
      <c r="D26" s="26"/>
      <c r="E26" s="26"/>
      <c r="F26" s="23" t="s">
        <v>26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5">
      <c r="A27" s="27"/>
      <c r="B27" s="26"/>
      <c r="C27" s="26"/>
      <c r="D27" s="26"/>
      <c r="E27" s="26"/>
      <c r="F27" s="23" t="s">
        <v>27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</sheetData>
  <sheetProtection/>
  <mergeCells count="10">
    <mergeCell ref="A3:S3"/>
    <mergeCell ref="A5:V5"/>
    <mergeCell ref="A6:V6"/>
    <mergeCell ref="A7:V7"/>
    <mergeCell ref="A12:I12"/>
    <mergeCell ref="A13:I13"/>
    <mergeCell ref="A8:V8"/>
    <mergeCell ref="A9:I9"/>
    <mergeCell ref="A10:V10"/>
    <mergeCell ref="A11:I11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5"/>
  <sheetViews>
    <sheetView tabSelected="1" zoomScale="80" zoomScaleNormal="80" zoomScalePageLayoutView="0" workbookViewId="0" topLeftCell="A11">
      <selection activeCell="E31" sqref="E31"/>
    </sheetView>
  </sheetViews>
  <sheetFormatPr defaultColWidth="9.33203125" defaultRowHeight="12"/>
  <cols>
    <col min="1" max="1" width="6.16015625" style="0" customWidth="1"/>
    <col min="2" max="2" width="15.16015625" style="0" customWidth="1"/>
    <col min="3" max="3" width="25.33203125" style="0" customWidth="1"/>
    <col min="4" max="4" width="15.66015625" style="0" customWidth="1"/>
    <col min="5" max="5" width="24.66015625" style="0" customWidth="1"/>
    <col min="6" max="6" width="24.83203125" style="0" customWidth="1"/>
    <col min="7" max="7" width="10.33203125" style="0" customWidth="1"/>
    <col min="8" max="8" width="14.16015625" style="0" customWidth="1"/>
    <col min="9" max="10" width="13.83203125" style="0" customWidth="1"/>
    <col min="11" max="11" width="13.33203125" style="0" customWidth="1"/>
    <col min="12" max="12" width="14.33203125" style="0" customWidth="1"/>
    <col min="13" max="13" width="14.16015625" style="0" customWidth="1"/>
    <col min="14" max="14" width="13.33203125" style="0" customWidth="1"/>
    <col min="15" max="15" width="14.33203125" style="0" customWidth="1"/>
    <col min="16" max="17" width="14.66015625" style="0" customWidth="1"/>
    <col min="18" max="18" width="15" style="0" customWidth="1"/>
    <col min="19" max="19" width="19.83203125" style="0" customWidth="1"/>
    <col min="20" max="20" width="16" style="0" customWidth="1"/>
    <col min="21" max="21" width="16.33203125" style="0" customWidth="1"/>
  </cols>
  <sheetData>
    <row r="3" spans="1:23" ht="15">
      <c r="A3" s="162" t="s">
        <v>198</v>
      </c>
      <c r="B3" s="162"/>
      <c r="C3" s="162"/>
      <c r="D3" s="162"/>
      <c r="E3" s="162"/>
      <c r="F3" s="162"/>
      <c r="G3" s="162"/>
      <c r="H3" s="162"/>
      <c r="I3" s="162"/>
      <c r="J3" s="171"/>
      <c r="K3" s="171"/>
      <c r="L3" s="171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">
      <c r="A5" s="164" t="s">
        <v>43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28"/>
      <c r="T5" s="28"/>
      <c r="U5" s="28"/>
      <c r="V5" s="28"/>
      <c r="W5" s="28"/>
    </row>
    <row r="6" spans="1:23" ht="15">
      <c r="A6" s="164" t="s">
        <v>63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28"/>
      <c r="T6" s="28"/>
      <c r="U6" s="28"/>
      <c r="V6" s="28"/>
      <c r="W6" s="28"/>
    </row>
    <row r="7" spans="1:23" ht="1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28"/>
      <c r="T7" s="28"/>
      <c r="U7" s="28"/>
      <c r="V7" s="28"/>
      <c r="W7" s="28"/>
    </row>
    <row r="8" spans="1:23" ht="14.25">
      <c r="A8" s="166" t="s">
        <v>33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28"/>
      <c r="T8" s="28"/>
      <c r="U8" s="28"/>
      <c r="V8" s="28"/>
      <c r="W8" s="28"/>
    </row>
    <row r="9" spans="1:23" ht="15">
      <c r="A9" s="166" t="s">
        <v>32</v>
      </c>
      <c r="B9" s="166"/>
      <c r="C9" s="166"/>
      <c r="D9" s="166"/>
      <c r="E9" s="166"/>
      <c r="F9" s="166"/>
      <c r="G9" s="166"/>
      <c r="H9" s="166"/>
      <c r="I9" s="166"/>
      <c r="J9" s="8"/>
      <c r="K9" s="8"/>
      <c r="L9" s="7"/>
      <c r="M9" s="7"/>
      <c r="N9" s="7"/>
      <c r="O9" s="7"/>
      <c r="P9" s="7"/>
      <c r="Q9" s="7"/>
      <c r="R9" s="7"/>
      <c r="S9" s="28"/>
      <c r="T9" s="28"/>
      <c r="U9" s="28"/>
      <c r="V9" s="28"/>
      <c r="W9" s="28"/>
    </row>
    <row r="10" spans="1:23" ht="14.25">
      <c r="A10" s="166" t="s">
        <v>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28"/>
      <c r="T10" s="28"/>
      <c r="U10" s="28"/>
      <c r="V10" s="28"/>
      <c r="W10" s="28"/>
    </row>
    <row r="11" spans="1:23" ht="14.25">
      <c r="A11" s="167"/>
      <c r="B11" s="167"/>
      <c r="C11" s="167"/>
      <c r="D11" s="167"/>
      <c r="E11" s="167"/>
      <c r="F11" s="167"/>
      <c r="G11" s="167"/>
      <c r="H11" s="167"/>
      <c r="I11" s="16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4.25">
      <c r="A12" s="167"/>
      <c r="B12" s="167"/>
      <c r="C12" s="167"/>
      <c r="D12" s="167"/>
      <c r="E12" s="167"/>
      <c r="F12" s="167"/>
      <c r="G12" s="167"/>
      <c r="H12" s="167"/>
      <c r="I12" s="16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2.75">
      <c r="A13" s="170"/>
      <c r="B13" s="170"/>
      <c r="C13" s="170"/>
      <c r="D13" s="170"/>
      <c r="E13" s="170"/>
      <c r="F13" s="170"/>
      <c r="G13" s="170"/>
      <c r="H13" s="170"/>
      <c r="I13" s="170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3.5" thickBot="1">
      <c r="A14" s="70"/>
      <c r="B14" s="70"/>
      <c r="C14" s="70"/>
      <c r="D14" s="2"/>
      <c r="E14" s="70"/>
      <c r="F14" s="70"/>
      <c r="G14" s="70"/>
      <c r="H14" s="70"/>
      <c r="I14" s="7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51.75" thickBot="1">
      <c r="A15" s="4" t="s">
        <v>0</v>
      </c>
      <c r="B15" s="6" t="s">
        <v>1</v>
      </c>
      <c r="C15" s="5" t="s">
        <v>2</v>
      </c>
      <c r="D15" s="13" t="s">
        <v>16</v>
      </c>
      <c r="E15" s="12" t="s">
        <v>3</v>
      </c>
      <c r="F15" s="12" t="s">
        <v>4</v>
      </c>
      <c r="G15" s="5" t="s">
        <v>5</v>
      </c>
      <c r="H15" s="9" t="s">
        <v>11</v>
      </c>
      <c r="I15" s="10" t="s">
        <v>12</v>
      </c>
      <c r="J15" s="10" t="s">
        <v>13</v>
      </c>
      <c r="K15" s="10" t="s">
        <v>14</v>
      </c>
      <c r="L15" s="10" t="s">
        <v>20</v>
      </c>
      <c r="M15" s="10" t="s">
        <v>97</v>
      </c>
      <c r="N15" s="10" t="s">
        <v>98</v>
      </c>
      <c r="O15" s="10" t="s">
        <v>109</v>
      </c>
      <c r="P15" s="10" t="s">
        <v>137</v>
      </c>
      <c r="Q15" s="10" t="s">
        <v>138</v>
      </c>
      <c r="R15" s="5" t="s">
        <v>6</v>
      </c>
      <c r="S15" s="12" t="s">
        <v>7</v>
      </c>
      <c r="T15" s="5" t="s">
        <v>8</v>
      </c>
      <c r="U15" s="4" t="s">
        <v>15</v>
      </c>
      <c r="V15" s="28"/>
      <c r="W15" s="28"/>
    </row>
    <row r="16" spans="1:23" ht="45.75" customHeight="1">
      <c r="A16" s="134">
        <v>1</v>
      </c>
      <c r="B16" s="151" t="s">
        <v>119</v>
      </c>
      <c r="C16" s="152" t="s">
        <v>31</v>
      </c>
      <c r="D16" s="153" t="s">
        <v>17</v>
      </c>
      <c r="E16" s="154" t="s">
        <v>19</v>
      </c>
      <c r="F16" s="154" t="s">
        <v>24</v>
      </c>
      <c r="G16" s="155" t="s">
        <v>136</v>
      </c>
      <c r="H16" s="156">
        <v>0</v>
      </c>
      <c r="I16" s="156">
        <v>9</v>
      </c>
      <c r="J16" s="156">
        <v>4</v>
      </c>
      <c r="K16" s="156">
        <v>0</v>
      </c>
      <c r="L16" s="156">
        <v>4</v>
      </c>
      <c r="M16" s="156">
        <v>2.5</v>
      </c>
      <c r="N16" s="156">
        <v>10</v>
      </c>
      <c r="O16" s="156">
        <v>0</v>
      </c>
      <c r="P16" s="156">
        <v>0</v>
      </c>
      <c r="Q16" s="156">
        <v>8</v>
      </c>
      <c r="R16" s="157">
        <f aca="true" t="shared" si="0" ref="R16:R25">SUM(H16:Q16)</f>
        <v>37.5</v>
      </c>
      <c r="S16" s="156">
        <v>130</v>
      </c>
      <c r="T16" s="158">
        <v>0.29</v>
      </c>
      <c r="U16" s="159" t="s">
        <v>21</v>
      </c>
      <c r="V16" s="28"/>
      <c r="W16" s="28"/>
    </row>
    <row r="17" spans="1:23" ht="45.75" customHeight="1">
      <c r="A17" s="141">
        <v>2</v>
      </c>
      <c r="B17" s="135" t="s">
        <v>120</v>
      </c>
      <c r="C17" s="136" t="s">
        <v>129</v>
      </c>
      <c r="D17" s="137" t="s">
        <v>17</v>
      </c>
      <c r="E17" s="138" t="s">
        <v>19</v>
      </c>
      <c r="F17" s="138" t="s">
        <v>24</v>
      </c>
      <c r="G17" s="89" t="s">
        <v>136</v>
      </c>
      <c r="H17" s="90">
        <v>6</v>
      </c>
      <c r="I17" s="90">
        <v>5</v>
      </c>
      <c r="J17" s="90">
        <v>6</v>
      </c>
      <c r="K17" s="90">
        <v>0</v>
      </c>
      <c r="L17" s="90">
        <v>4</v>
      </c>
      <c r="M17" s="90">
        <v>3</v>
      </c>
      <c r="N17" s="90">
        <v>7</v>
      </c>
      <c r="O17" s="90">
        <v>12</v>
      </c>
      <c r="P17" s="90">
        <v>0</v>
      </c>
      <c r="Q17" s="90">
        <v>8</v>
      </c>
      <c r="R17" s="91">
        <f t="shared" si="0"/>
        <v>51</v>
      </c>
      <c r="S17" s="90">
        <v>130</v>
      </c>
      <c r="T17" s="139">
        <v>0.39</v>
      </c>
      <c r="U17" s="140" t="s">
        <v>21</v>
      </c>
      <c r="V17" s="28"/>
      <c r="W17" s="28"/>
    </row>
    <row r="18" spans="1:23" ht="42" customHeight="1">
      <c r="A18" s="141">
        <v>3</v>
      </c>
      <c r="B18" s="135" t="s">
        <v>121</v>
      </c>
      <c r="C18" s="136" t="s">
        <v>130</v>
      </c>
      <c r="D18" s="137" t="s">
        <v>17</v>
      </c>
      <c r="E18" s="138" t="s">
        <v>19</v>
      </c>
      <c r="F18" s="138" t="s">
        <v>24</v>
      </c>
      <c r="G18" s="89" t="s">
        <v>136</v>
      </c>
      <c r="H18" s="90">
        <v>0</v>
      </c>
      <c r="I18" s="90">
        <v>0</v>
      </c>
      <c r="J18" s="90">
        <v>6</v>
      </c>
      <c r="K18" s="90">
        <v>1</v>
      </c>
      <c r="L18" s="90">
        <v>0</v>
      </c>
      <c r="M18" s="90">
        <v>0</v>
      </c>
      <c r="N18" s="90">
        <v>6</v>
      </c>
      <c r="O18" s="90">
        <v>0</v>
      </c>
      <c r="P18" s="90">
        <v>0</v>
      </c>
      <c r="Q18" s="90">
        <v>7</v>
      </c>
      <c r="R18" s="91">
        <f t="shared" si="0"/>
        <v>20</v>
      </c>
      <c r="S18" s="90">
        <v>130</v>
      </c>
      <c r="T18" s="139">
        <v>0.15</v>
      </c>
      <c r="U18" s="140" t="s">
        <v>21</v>
      </c>
      <c r="V18" s="28"/>
      <c r="W18" s="28"/>
    </row>
    <row r="19" spans="1:23" ht="45" customHeight="1">
      <c r="A19" s="141">
        <v>4</v>
      </c>
      <c r="B19" s="135" t="s">
        <v>122</v>
      </c>
      <c r="C19" s="136" t="s">
        <v>131</v>
      </c>
      <c r="D19" s="137" t="s">
        <v>17</v>
      </c>
      <c r="E19" s="138" t="s">
        <v>19</v>
      </c>
      <c r="F19" s="138" t="s">
        <v>24</v>
      </c>
      <c r="G19" s="89" t="s">
        <v>136</v>
      </c>
      <c r="H19" s="90">
        <v>6</v>
      </c>
      <c r="I19" s="90">
        <v>0</v>
      </c>
      <c r="J19" s="90">
        <v>6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1">
        <f t="shared" si="0"/>
        <v>12</v>
      </c>
      <c r="S19" s="90">
        <v>130</v>
      </c>
      <c r="T19" s="139">
        <v>0.09</v>
      </c>
      <c r="U19" s="140" t="s">
        <v>21</v>
      </c>
      <c r="V19" s="28"/>
      <c r="W19" s="28"/>
    </row>
    <row r="20" spans="1:23" ht="48" customHeight="1">
      <c r="A20" s="141">
        <v>5</v>
      </c>
      <c r="B20" s="135" t="s">
        <v>123</v>
      </c>
      <c r="C20" s="136" t="s">
        <v>132</v>
      </c>
      <c r="D20" s="137" t="s">
        <v>17</v>
      </c>
      <c r="E20" s="138" t="s">
        <v>19</v>
      </c>
      <c r="F20" s="138" t="s">
        <v>24</v>
      </c>
      <c r="G20" s="89" t="s">
        <v>136</v>
      </c>
      <c r="H20" s="90">
        <v>6</v>
      </c>
      <c r="I20" s="90">
        <v>0</v>
      </c>
      <c r="J20" s="90">
        <v>0</v>
      </c>
      <c r="K20" s="90">
        <v>1</v>
      </c>
      <c r="L20" s="90">
        <v>0</v>
      </c>
      <c r="M20" s="90">
        <v>2.5</v>
      </c>
      <c r="N20" s="90">
        <v>0</v>
      </c>
      <c r="O20" s="90">
        <v>0</v>
      </c>
      <c r="P20" s="90">
        <v>0</v>
      </c>
      <c r="Q20" s="90">
        <v>0</v>
      </c>
      <c r="R20" s="91">
        <f t="shared" si="0"/>
        <v>9.5</v>
      </c>
      <c r="S20" s="90">
        <v>130</v>
      </c>
      <c r="T20" s="139">
        <v>0.08</v>
      </c>
      <c r="U20" s="140" t="s">
        <v>21</v>
      </c>
      <c r="V20" s="28"/>
      <c r="W20" s="28"/>
    </row>
    <row r="21" spans="1:23" ht="25.5">
      <c r="A21" s="141">
        <v>6</v>
      </c>
      <c r="B21" s="135" t="s">
        <v>124</v>
      </c>
      <c r="C21" s="136" t="s">
        <v>133</v>
      </c>
      <c r="D21" s="137" t="s">
        <v>17</v>
      </c>
      <c r="E21" s="138" t="s">
        <v>19</v>
      </c>
      <c r="F21" s="138" t="s">
        <v>24</v>
      </c>
      <c r="G21" s="89" t="s">
        <v>136</v>
      </c>
      <c r="H21" s="90">
        <v>6</v>
      </c>
      <c r="I21" s="90">
        <v>0</v>
      </c>
      <c r="J21" s="90">
        <v>0</v>
      </c>
      <c r="K21" s="90">
        <v>2</v>
      </c>
      <c r="L21" s="90">
        <v>0</v>
      </c>
      <c r="M21" s="90">
        <v>4</v>
      </c>
      <c r="N21" s="90">
        <v>0</v>
      </c>
      <c r="O21" s="90">
        <v>0</v>
      </c>
      <c r="P21" s="90">
        <v>0</v>
      </c>
      <c r="Q21" s="90">
        <v>0</v>
      </c>
      <c r="R21" s="91">
        <f t="shared" si="0"/>
        <v>12</v>
      </c>
      <c r="S21" s="90">
        <v>130</v>
      </c>
      <c r="T21" s="139">
        <v>0.09</v>
      </c>
      <c r="U21" s="140" t="s">
        <v>21</v>
      </c>
      <c r="V21" s="28"/>
      <c r="W21" s="28"/>
    </row>
    <row r="22" spans="1:23" ht="25.5">
      <c r="A22" s="142">
        <v>7</v>
      </c>
      <c r="B22" s="135" t="s">
        <v>125</v>
      </c>
      <c r="C22" s="136" t="s">
        <v>35</v>
      </c>
      <c r="D22" s="88" t="s">
        <v>17</v>
      </c>
      <c r="E22" s="71" t="s">
        <v>19</v>
      </c>
      <c r="F22" s="138" t="s">
        <v>24</v>
      </c>
      <c r="G22" s="89" t="s">
        <v>136</v>
      </c>
      <c r="H22" s="90">
        <v>6</v>
      </c>
      <c r="I22" s="90">
        <v>0</v>
      </c>
      <c r="J22" s="90">
        <v>7</v>
      </c>
      <c r="K22" s="90">
        <v>2</v>
      </c>
      <c r="L22" s="90">
        <v>2</v>
      </c>
      <c r="M22" s="90">
        <v>0</v>
      </c>
      <c r="N22" s="90">
        <v>8</v>
      </c>
      <c r="O22" s="90">
        <v>2</v>
      </c>
      <c r="P22" s="90">
        <v>0</v>
      </c>
      <c r="Q22" s="90">
        <v>9</v>
      </c>
      <c r="R22" s="91">
        <f t="shared" si="0"/>
        <v>36</v>
      </c>
      <c r="S22" s="90">
        <v>130</v>
      </c>
      <c r="T22" s="139">
        <v>0.28</v>
      </c>
      <c r="U22" s="140" t="s">
        <v>21</v>
      </c>
      <c r="V22" s="28"/>
      <c r="W22" s="28"/>
    </row>
    <row r="23" spans="1:23" ht="25.5">
      <c r="A23" s="142">
        <v>8</v>
      </c>
      <c r="B23" s="135" t="s">
        <v>126</v>
      </c>
      <c r="C23" s="136" t="s">
        <v>134</v>
      </c>
      <c r="D23" s="88" t="s">
        <v>17</v>
      </c>
      <c r="E23" s="71" t="s">
        <v>19</v>
      </c>
      <c r="F23" s="138" t="s">
        <v>24</v>
      </c>
      <c r="G23" s="89" t="s">
        <v>136</v>
      </c>
      <c r="H23" s="90">
        <v>6</v>
      </c>
      <c r="I23" s="90">
        <v>1</v>
      </c>
      <c r="J23" s="90">
        <v>7</v>
      </c>
      <c r="K23" s="90">
        <v>0</v>
      </c>
      <c r="L23" s="90">
        <v>3</v>
      </c>
      <c r="M23" s="90">
        <v>2</v>
      </c>
      <c r="N23" s="90">
        <v>6</v>
      </c>
      <c r="O23" s="90">
        <v>10</v>
      </c>
      <c r="P23" s="90">
        <v>0</v>
      </c>
      <c r="Q23" s="90">
        <v>8</v>
      </c>
      <c r="R23" s="91">
        <f t="shared" si="0"/>
        <v>43</v>
      </c>
      <c r="S23" s="90">
        <v>130</v>
      </c>
      <c r="T23" s="139">
        <v>0.33</v>
      </c>
      <c r="U23" s="140" t="s">
        <v>21</v>
      </c>
      <c r="V23" s="28"/>
      <c r="W23" s="28"/>
    </row>
    <row r="24" spans="1:23" ht="25.5">
      <c r="A24" s="142">
        <v>9</v>
      </c>
      <c r="B24" s="135" t="s">
        <v>127</v>
      </c>
      <c r="C24" s="136" t="s">
        <v>36</v>
      </c>
      <c r="D24" s="88" t="s">
        <v>17</v>
      </c>
      <c r="E24" s="71" t="s">
        <v>19</v>
      </c>
      <c r="F24" s="138" t="s">
        <v>24</v>
      </c>
      <c r="G24" s="89" t="s">
        <v>136</v>
      </c>
      <c r="H24" s="90">
        <v>0</v>
      </c>
      <c r="I24" s="90">
        <v>0</v>
      </c>
      <c r="J24" s="90">
        <v>0</v>
      </c>
      <c r="K24" s="90">
        <v>4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7</v>
      </c>
      <c r="R24" s="91">
        <f t="shared" si="0"/>
        <v>11</v>
      </c>
      <c r="S24" s="90">
        <v>130</v>
      </c>
      <c r="T24" s="139">
        <v>0.08</v>
      </c>
      <c r="U24" s="140" t="s">
        <v>21</v>
      </c>
      <c r="V24" s="28"/>
      <c r="W24" s="28"/>
    </row>
    <row r="25" spans="1:23" ht="36.75" customHeight="1" thickBot="1">
      <c r="A25" s="160">
        <v>10</v>
      </c>
      <c r="B25" s="143" t="s">
        <v>128</v>
      </c>
      <c r="C25" s="161" t="s">
        <v>135</v>
      </c>
      <c r="D25" s="144" t="s">
        <v>17</v>
      </c>
      <c r="E25" s="145" t="s">
        <v>19</v>
      </c>
      <c r="F25" s="145" t="s">
        <v>24</v>
      </c>
      <c r="G25" s="146" t="s">
        <v>136</v>
      </c>
      <c r="H25" s="147">
        <v>6</v>
      </c>
      <c r="I25" s="147">
        <v>11</v>
      </c>
      <c r="J25" s="147">
        <v>8</v>
      </c>
      <c r="K25" s="147">
        <v>3</v>
      </c>
      <c r="L25" s="147">
        <v>3.5</v>
      </c>
      <c r="M25" s="147">
        <v>5</v>
      </c>
      <c r="N25" s="147">
        <v>11</v>
      </c>
      <c r="O25" s="147">
        <v>12</v>
      </c>
      <c r="P25" s="147">
        <v>0</v>
      </c>
      <c r="Q25" s="147">
        <v>8</v>
      </c>
      <c r="R25" s="148">
        <f t="shared" si="0"/>
        <v>67.5</v>
      </c>
      <c r="S25" s="147">
        <v>130</v>
      </c>
      <c r="T25" s="149">
        <v>0.52</v>
      </c>
      <c r="U25" s="150" t="s">
        <v>25</v>
      </c>
      <c r="V25" s="28"/>
      <c r="W25" s="28"/>
    </row>
    <row r="26" spans="1:23" ht="1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2">
      <c r="A28" s="28"/>
      <c r="B28" s="28"/>
      <c r="C28" s="28" t="s">
        <v>9</v>
      </c>
      <c r="D28" s="28"/>
      <c r="E28" s="28"/>
      <c r="F28" s="28"/>
      <c r="G28" s="28" t="s">
        <v>34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2">
      <c r="A29" s="28"/>
      <c r="B29" s="28"/>
      <c r="C29" s="28" t="s">
        <v>10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2">
      <c r="A30" s="28"/>
      <c r="B30" s="28"/>
      <c r="C30" s="28"/>
      <c r="D30" s="28"/>
      <c r="E30" s="28"/>
      <c r="F30" s="28"/>
      <c r="G30" s="28" t="s">
        <v>30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2">
      <c r="A31" s="28"/>
      <c r="B31" s="28"/>
      <c r="C31" s="28"/>
      <c r="D31" s="28"/>
      <c r="E31" s="28"/>
      <c r="F31" s="28"/>
      <c r="G31" s="28" t="s">
        <v>27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</sheetData>
  <sheetProtection/>
  <mergeCells count="10">
    <mergeCell ref="A10:R10"/>
    <mergeCell ref="A11:I11"/>
    <mergeCell ref="A12:I12"/>
    <mergeCell ref="A13:I13"/>
    <mergeCell ref="A3:L3"/>
    <mergeCell ref="A5:R5"/>
    <mergeCell ref="A6:R6"/>
    <mergeCell ref="A7:R7"/>
    <mergeCell ref="A8:R8"/>
    <mergeCell ref="A9:I9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sosh33-zam</cp:lastModifiedBy>
  <cp:lastPrinted>2021-10-20T12:11:29Z</cp:lastPrinted>
  <dcterms:created xsi:type="dcterms:W3CDTF">2017-09-13T09:18:13Z</dcterms:created>
  <dcterms:modified xsi:type="dcterms:W3CDTF">2021-10-20T12:11:44Z</dcterms:modified>
  <cp:category/>
  <cp:version/>
  <cp:contentType/>
  <cp:contentStatus/>
</cp:coreProperties>
</file>